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margus_reimann_rmk_ee/Documents/Töölaud/Documents/MPT Hanked/Kaevanduse teed (Simuna tee ja Sandiveski tee)/"/>
    </mc:Choice>
  </mc:AlternateContent>
  <xr:revisionPtr revIDLastSave="3749" documentId="13_ncr:1_{527BB10C-8909-4436-9A7C-A24F53E7C016}" xr6:coauthVersionLast="47" xr6:coauthVersionMax="47" xr10:uidLastSave="{A534ABFA-BDA7-4D5B-A169-94D8582FC2A5}"/>
  <bookViews>
    <workbookView xWindow="-108" yWindow="-108" windowWidth="23256" windowHeight="12576" tabRatio="725" xr2:uid="{00000000-000D-0000-FFFF-FFFF00000000}"/>
  </bookViews>
  <sheets>
    <sheet name="Leht1" sheetId="11" r:id="rId1"/>
  </sheet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8" i="11" l="1"/>
  <c r="F99" i="11"/>
  <c r="F100" i="11"/>
  <c r="F101" i="11"/>
  <c r="F102" i="11"/>
  <c r="F103" i="11"/>
  <c r="F104" i="11"/>
  <c r="F105" i="11"/>
  <c r="F106" i="11"/>
  <c r="F107" i="11"/>
  <c r="F108" i="11"/>
  <c r="F109" i="11"/>
  <c r="F110" i="11"/>
  <c r="F111" i="11"/>
  <c r="F112" i="11"/>
  <c r="F113" i="11"/>
  <c r="F114" i="11"/>
  <c r="F115" i="11"/>
  <c r="F116" i="11"/>
  <c r="F117" i="11"/>
  <c r="F118" i="11"/>
  <c r="F119" i="11"/>
  <c r="F120" i="11"/>
  <c r="F121" i="11"/>
  <c r="F28" i="11"/>
  <c r="F29" i="11"/>
  <c r="F30" i="11"/>
  <c r="F31" i="11"/>
  <c r="F32" i="11"/>
  <c r="F33" i="11"/>
  <c r="F34" i="11"/>
  <c r="F35" i="11"/>
  <c r="F36" i="11"/>
  <c r="F37" i="11"/>
  <c r="F38" i="11"/>
  <c r="F39" i="11"/>
  <c r="F40" i="11"/>
  <c r="F41" i="11"/>
  <c r="F42" i="11"/>
  <c r="F43" i="11"/>
  <c r="F44" i="11"/>
  <c r="F45" i="11"/>
  <c r="F46" i="11"/>
  <c r="F47" i="11"/>
  <c r="F48" i="11"/>
  <c r="F49" i="11"/>
  <c r="F122" i="11" l="1"/>
  <c r="F98" i="11"/>
  <c r="F97" i="11"/>
  <c r="F96" i="11"/>
  <c r="F95" i="11"/>
  <c r="F94" i="11"/>
  <c r="F93" i="11"/>
  <c r="F92" i="11"/>
  <c r="F91" i="11"/>
  <c r="F90" i="11"/>
  <c r="F89" i="11"/>
  <c r="F88" i="11"/>
  <c r="F87" i="11"/>
  <c r="F86" i="11"/>
  <c r="F27" i="11"/>
  <c r="F26" i="11"/>
  <c r="F25" i="11"/>
  <c r="F24" i="11"/>
  <c r="F23" i="11"/>
  <c r="F22" i="11"/>
  <c r="F21" i="11"/>
  <c r="F20" i="11"/>
  <c r="F19" i="11"/>
  <c r="F18" i="11"/>
  <c r="F76" i="11"/>
  <c r="F77" i="11"/>
  <c r="F78" i="11"/>
  <c r="F79" i="11"/>
  <c r="F80" i="11"/>
  <c r="F81" i="11"/>
  <c r="F82" i="11"/>
  <c r="F83" i="11"/>
  <c r="F84" i="11"/>
  <c r="F85" i="11"/>
  <c r="F123" i="11"/>
  <c r="F128" i="11"/>
  <c r="F127" i="11"/>
  <c r="F126" i="11"/>
  <c r="F55" i="11"/>
  <c r="F54" i="11"/>
  <c r="F53" i="11"/>
  <c r="F62" i="11"/>
  <c r="F63" i="11"/>
  <c r="F64" i="11"/>
  <c r="F65" i="11"/>
  <c r="F66" i="11"/>
  <c r="F67" i="11"/>
  <c r="F130" i="11" l="1"/>
  <c r="F131" i="11" s="1"/>
  <c r="F129" i="11"/>
  <c r="F51" i="11"/>
  <c r="F50" i="11"/>
  <c r="F75" i="11"/>
  <c r="F74" i="11"/>
  <c r="F73" i="11"/>
  <c r="F72" i="11"/>
  <c r="F71" i="11"/>
  <c r="F70" i="11"/>
  <c r="F69" i="11"/>
  <c r="F68" i="11"/>
  <c r="F61" i="11"/>
  <c r="F60" i="11"/>
  <c r="F124" i="11"/>
  <c r="F57" i="11" l="1"/>
  <c r="F56" i="11"/>
  <c r="F17" i="11"/>
  <c r="F16" i="11"/>
  <c r="F15" i="11"/>
  <c r="F14" i="11"/>
  <c r="F13" i="11"/>
  <c r="F12" i="11"/>
  <c r="F11" i="11"/>
  <c r="F10" i="11"/>
  <c r="F9" i="11"/>
  <c r="E132" i="11" l="1"/>
</calcChain>
</file>

<file path=xl/sharedStrings.xml><?xml version="1.0" encoding="utf-8"?>
<sst xmlns="http://schemas.openxmlformats.org/spreadsheetml/2006/main" count="264" uniqueCount="98">
  <si>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</si>
  <si>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</si>
  <si>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</si>
  <si>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</si>
  <si>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</si>
  <si>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</si>
  <si>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</si>
  <si>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* Truubitorud peavad olema rõngasjäikusega Sn8 ja vastama EN-13476 standardi nõuetele.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</si>
  <si>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</si>
  <si>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</si>
  <si>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tk</t>
  </si>
  <si>
    <t>m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</si>
  <si>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</si>
  <si>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</si>
  <si>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</si>
  <si>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</si>
  <si>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ha</t>
  </si>
  <si>
    <t>Liiklusmärgi 341 "Massipiirang" komplekti paigaldamine koos lisateatetahvliga 891b "Välja arvatud RMK loal" (suurusgrupp 2)</t>
  </si>
  <si>
    <t>1 kompl.</t>
  </si>
  <si>
    <t>Liiklusmärgi 644 "Tee nimetus" komplekti (2tk) paigaldamine</t>
  </si>
  <si>
    <t>Ehitustööde ajaks ajutise liikluse korraldamine ja liiklusmärkide paigaldus</t>
  </si>
  <si>
    <t>Ehitusjärgne teeäärte niitmine poomniidukiga (min 2+2m)</t>
  </si>
  <si>
    <t>** Kõik tööde juures tuleb arvestada ka materjalide maksumus.</t>
  </si>
  <si>
    <t>**** Geotekstiilide markeerimisel ja määramisel tuleb lähtuda EVS-EN ISO 10320:2019 standardi nõuetest.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</si>
  <si>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</si>
  <si>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</si>
  <si>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</si>
  <si>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</si>
  <si>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Liiklusmärgi 221 "Anna teed" komplekti paigaldamine koos eelteavitusmärgiga 221+811 (suurusgrupp 2)</t>
  </si>
  <si>
    <t>Koordinaatidega seotud teostusjoonise koostamine (RMK nõuete kohane ja digitaalne) kõik teed koos</t>
  </si>
  <si>
    <t>tm</t>
  </si>
  <si>
    <t>m³</t>
  </si>
  <si>
    <t>m²</t>
  </si>
  <si>
    <t>Võsa, peenmetsa ja metsa raie, koondamine hunnikutesse ja kokkuvedu</t>
  </si>
  <si>
    <t>Plastist ning muud kiirelt lagunematud sidusnöörid/võrgud on keelatud.</t>
  </si>
  <si>
    <r>
      <t>erosioonitõkke matti, mis koosneb 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 xml:space="preserve">) ja mille siduselemendiks on jute nöör/võrk. </t>
    </r>
  </si>
  <si>
    <t>****** Truubi otsakute ehitamisel, nõlvade kindlustamisel jm. kui ei suudeta tagada üleandmisel nõuetekohast haljastust tuleb kasutada</t>
  </si>
  <si>
    <t>Liiklusmärgi 221 "Anna teed" komplekti paigaldamine (suurusgrupp 2)</t>
  </si>
  <si>
    <t>Tee parameetrite ja -elementide mahamärkimine (telg, servad, kraavide siseservad)</t>
  </si>
  <si>
    <t>Tee rajatiste mahamärkimine</t>
  </si>
  <si>
    <t>Mahasõidukoht M3 muldkeha ja katendi ehitamine koos tihendamisega  (L=10 m, R=10 m) s.h.</t>
  </si>
  <si>
    <t>Killustikust (fr 16/32 mm) tee-elemendi katte ehitamine koos tihendamisega, H=10 cm (+materjal ja vedu karjäärist)</t>
  </si>
  <si>
    <t>Tihedast asfaltbetoonist AC 16 surf kiht, h=6cm rajamine (+materjal ja vedu)</t>
  </si>
  <si>
    <t xml:space="preserve">Pikivuugi kruntimine vuugiliimiga (ülemine kiht), kulu 80 g/m </t>
  </si>
  <si>
    <t>Vuugi kruntimine sitke naftabituumeniga (alumine kiht), kulu 100 g/m</t>
  </si>
  <si>
    <t>Truupide mahamärkimine</t>
  </si>
  <si>
    <t>D=40 cm plasttruubi torustiku, tüüp 40PT, ehitamine (profileeritud plasttoru, SN8)</t>
  </si>
  <si>
    <t xml:space="preserve">D=40 cm plasttruubi mattotsaku ehitamine (tüüp MAO) </t>
  </si>
  <si>
    <t>2 otsakut</t>
  </si>
  <si>
    <t>Pakkuja nimi ja registrikood: …..............................................................</t>
  </si>
  <si>
    <t>Lisa 1 - Hinnapakkumuse vorm hankes "Simuna tee rekonstrueerimine ja Sandiveski tee ehitamine"</t>
  </si>
  <si>
    <t>Simuna tee (2,06 km) rekonstrueerimine</t>
  </si>
  <si>
    <t>Simuna tee (2,06 km) rekonstrueerimine kokku</t>
  </si>
  <si>
    <t>Sandiveski tee (3,138 km) ehitamine</t>
  </si>
  <si>
    <t>Sandiveski tee (3,138 km) ehitamine kokku</t>
  </si>
  <si>
    <t>Puittaimestiku kändude juurimine</t>
  </si>
  <si>
    <t>Uute veejuhtmete mahamärkimine</t>
  </si>
  <si>
    <t>km</t>
  </si>
  <si>
    <t>Kraavide ja nõvade kaevamine ja setetest puhastamine, I-II gr. pinnas (sh.täiendav kaeve) koos pinnase planeerimise ja ekspluatatsiooni eelsete setete eemaldamisega</t>
  </si>
  <si>
    <t>D=30 cm plasttruubi torustiku, tüüp 30PT, ehitamine (profileeritud plasttoru, SN8)</t>
  </si>
  <si>
    <t xml:space="preserve">D=30 cm plasttruubi mattotsaku ehitamine (tüüp MAO) </t>
  </si>
  <si>
    <t>Teemulde töötlemine profiili koos teekraede likvideerimisega ning mulde tihendamisega</t>
  </si>
  <si>
    <r>
      <t>m</t>
    </r>
    <r>
      <rPr>
        <vertAlign val="superscript"/>
        <sz val="8"/>
        <color indexed="8"/>
        <rFont val="Arial"/>
        <family val="2"/>
        <charset val="186"/>
      </rPr>
      <t>2</t>
    </r>
  </si>
  <si>
    <r>
      <t>m</t>
    </r>
    <r>
      <rPr>
        <vertAlign val="superscript"/>
        <sz val="8"/>
        <color indexed="8"/>
        <rFont val="Arial"/>
        <family val="2"/>
        <charset val="186"/>
      </rPr>
      <t>3</t>
    </r>
  </si>
  <si>
    <t>Geotekstiili (Deklareeritud tõmbetugevus MD/CMD ≥20 kN/m, 5,0 m lai., mittekootud) paigaldamine tihendatud ja profileeritud muldele</t>
  </si>
  <si>
    <t>Geotekstiili (Deklareeritud tõmbetugevus MD/CMD ≥20 kN/m, 6,0 m lai., mittekootud) paigaldamine tihendatud ja profileeritud muldele</t>
  </si>
  <si>
    <t>Aherainest (fr. 10/90(125)mm) teealuse ehitamine koos tihendamisega, H=30 cm (+materjal ja vedu karjäärist)</t>
  </si>
  <si>
    <r>
      <t>m</t>
    </r>
    <r>
      <rPr>
        <vertAlign val="superscript"/>
        <sz val="8"/>
        <rFont val="Arial"/>
        <family val="2"/>
        <charset val="186"/>
      </rPr>
      <t>3</t>
    </r>
  </si>
  <si>
    <t>Killustikust (fr 16/32 mm) teekatte ehitamine koos tihendamisega, H=10 cm (+materjal ja vedu karjäärist)</t>
  </si>
  <si>
    <r>
      <t>m</t>
    </r>
    <r>
      <rPr>
        <vertAlign val="superscript"/>
        <sz val="8"/>
        <rFont val="Arial"/>
        <family val="2"/>
        <charset val="186"/>
      </rPr>
      <t>3</t>
    </r>
    <r>
      <rPr>
        <sz val="11"/>
        <color theme="1"/>
        <rFont val="Calibri"/>
        <family val="2"/>
        <charset val="186"/>
        <scheme val="minor"/>
      </rPr>
      <t/>
    </r>
  </si>
  <si>
    <t>Aherainest (fr. 10/90(125)mm) tee-elemendi aluse ehitamine koos tihendamisega H=30sm (+materjal ja vedu karjäärist)</t>
  </si>
  <si>
    <t>Geotekstiili (Deklareeritud tõmbetugevus MD/CMD ≥20 kN/m, 5,0 m lai, mittekootud) paigaldamine tihendatud ja profileeritud tee-elemendi muldele</t>
  </si>
  <si>
    <r>
      <t>m</t>
    </r>
    <r>
      <rPr>
        <vertAlign val="superscript"/>
        <sz val="8"/>
        <rFont val="Arial"/>
        <family val="2"/>
        <charset val="186"/>
      </rPr>
      <t>2</t>
    </r>
  </si>
  <si>
    <t>M7 - Mahasõidukoht muldkeha ja katendi ehitamine koos tihendamisega (A=4,5m, R=12,5m, L=20m) s.h.</t>
  </si>
  <si>
    <t>Teede T-kujuline ristmik (R-T) muldkeha ja katendi ehitamine koos tihendamisega s.h.</t>
  </si>
  <si>
    <t>Möödasõidukoht (MS) muldkeha ja katendi ehitamine koos tihendamisega s.h.</t>
  </si>
  <si>
    <t>Silmusekujuline tagasipööramise koht (TP-S) muldkeha ja katendi ehitamine koos tihendamisega s.h.</t>
  </si>
  <si>
    <t>D=50 cm plasttruubi torustiku, tüüp 50PT, ehitamine (profileeritud plasttoru, SN8)</t>
  </si>
  <si>
    <t>Terastorutruup RA/4 1879x2538, tüüp TT ehitamine, (S355, Zn=85μm) ja Epoksüvärv EH100 katmine seest +26kg</t>
  </si>
  <si>
    <t xml:space="preserve">D=50 cm plasttruubi mattotsaku ehitamine (tüüp MAO) </t>
  </si>
  <si>
    <t>RA/4 1879x2538 terastruubi kiviotsaku kivikindlustusega ehitamine (tüüp KOK)</t>
  </si>
  <si>
    <t>M5 - Mahasõidukoht muldkeha ja katendi ehitamine koos tihendamisega (A=4,5m, R=5m, L=10m) s.h.</t>
  </si>
  <si>
    <t>T-kujuline tagasipööramise koht (TP-T) muldkeha ja katendi ehitamine koos tihendamisega s.h.</t>
  </si>
  <si>
    <t>Kõrvalmaanteelt nr 13135 Pagari - Illuka km 4,548 mahasõidukoha (MM) muldkeha ja katendi ehitamine koos tihendamisega s.h.</t>
  </si>
  <si>
    <t>Kasvupinnase eemaldamine (hkeskm=20cm), Ehituseks sobimatu pinnase kaevandamine ja Uute kraavide kaevamine</t>
  </si>
  <si>
    <t>Muldkeha ehitamine kohalikust pinnasest (täitepinnas dreenkihi alla) (k≥0,5m/24h)</t>
  </si>
  <si>
    <t>Dreenkihi liiv (k≥1 m/24h) ehitamine koos tihendamisega hmin=20 cm (+materjal ja vedu karjäärist)</t>
  </si>
  <si>
    <r>
      <t>m</t>
    </r>
    <r>
      <rPr>
        <vertAlign val="superscript"/>
        <sz val="8"/>
        <color theme="1"/>
        <rFont val="Arial"/>
        <family val="2"/>
        <charset val="186"/>
      </rPr>
      <t>2</t>
    </r>
    <r>
      <rPr>
        <sz val="8"/>
        <color theme="1"/>
        <rFont val="Arial"/>
        <family val="2"/>
        <charset val="186"/>
      </rPr>
      <t xml:space="preserve">  </t>
    </r>
  </si>
  <si>
    <t xml:space="preserve">Mulde aluspinna planeerimine ja tihendamine  </t>
  </si>
  <si>
    <t xml:space="preserve">Olemasoleva katendi freesimine, h=4 cm  </t>
  </si>
  <si>
    <t>Killustikalus (lubjakivikillustik) fr 32/63 kiilutud fr 12/16 kuluga 25kg/m² ja kiilutud fr 8/12 kuluga 15kg/m² alus H=20sm (+materjal ja vedu karjäärist)</t>
  </si>
  <si>
    <t>Peenarde kindlustamine (pos.6, segu 0/31,5), h=6cm (+materjal ja vedu karjäärist)</t>
  </si>
  <si>
    <t>Muru kasvualuse rajamine ja külv, hmin = 10 cm</t>
  </si>
  <si>
    <t>5,198 km</t>
  </si>
  <si>
    <t>Teemulde laiendus ja lisatäide kohapealse pinnasega (veejuhtmete kaevamisel saadud pinnas)</t>
  </si>
  <si>
    <t>Lubade, kooskõlastuste ja kasutuslubade ning tagatiste hankimine jne. (Teised maaomanikud, Trasside valdajad, Transpordiamet, Põllumajandus- ja Toiduamet, Keskkonnaamet, Tarbijakaitse ja Tehnilise Järelevalve Ametilt (TTJA) jne.) kokku</t>
  </si>
  <si>
    <t>Muldkeha ehitamine juurdeveetavast pinnasest (liiv (k≥1,0m/24h)) paigaldamine ja tihendamine H=20sm (+materjal ja vedu karjäärist)</t>
  </si>
  <si>
    <t>Tee mulde ehitus juurdeveetavast pinnasest (liiv (k≥1,0m/24h)) paigaldamine ja tihendamine (+materjal ja vedu karjäärist)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</si>
</sst>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#\ ###\ ###"/>
  </numFmts>
  <fonts count="34" x14ac:knownFonts="1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i/>
      <sz val="8"/>
      <color theme="1"/>
      <name val="Arial"/>
      <family val="2"/>
      <charset val="186"/>
    </font>
    <font>
      <vertAlign val="superscript"/>
      <sz val="8"/>
      <color indexed="8"/>
      <name val="Arial"/>
      <family val="2"/>
      <charset val="186"/>
    </font>
    <font>
      <vertAlign val="superscript"/>
      <sz val="8"/>
      <color theme="1"/>
      <name val="Arial"/>
      <family val="2"/>
      <charset val="186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26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3" borderId="0" applyNumberFormat="0" applyBorder="0" applyAlignment="0" applyProtection="0"/>
    <xf numFmtId="0" fontId="10" fillId="20" borderId="1" applyNumberFormat="0" applyAlignment="0" applyProtection="0"/>
    <xf numFmtId="0" fontId="11" fillId="21" borderId="2" applyNumberFormat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7" borderId="1" applyNumberFormat="0" applyAlignment="0" applyProtection="0"/>
    <xf numFmtId="0" fontId="18" fillId="0" borderId="7" applyNumberFormat="0" applyFill="0" applyAlignment="0" applyProtection="0"/>
    <xf numFmtId="0" fontId="19" fillId="23" borderId="0" applyNumberFormat="0" applyBorder="0" applyAlignment="0" applyProtection="0"/>
    <xf numFmtId="0" fontId="2" fillId="22" borderId="8" applyNumberFormat="0" applyFont="0" applyAlignment="0" applyProtection="0"/>
    <xf numFmtId="0" fontId="20" fillId="20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0" borderId="0" applyNumberFormat="0" applyFill="0" applyBorder="0" applyAlignment="0" applyProtection="0"/>
    <xf numFmtId="0" fontId="5" fillId="0" borderId="0"/>
    <xf numFmtId="0" fontId="2" fillId="0" borderId="0"/>
    <xf numFmtId="1" fontId="2" fillId="0" borderId="13" applyAlignment="0"/>
    <xf numFmtId="1" fontId="2" fillId="0" borderId="13" applyAlignment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" fontId="2" fillId="0" borderId="14" applyAlignment="0"/>
    <xf numFmtId="1" fontId="2" fillId="0" borderId="14" applyAlignment="0"/>
    <xf numFmtId="1" fontId="2" fillId="0" borderId="14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8" fillId="0" borderId="0"/>
    <xf numFmtId="0" fontId="2" fillId="0" borderId="0"/>
    <xf numFmtId="0" fontId="2" fillId="0" borderId="0">
      <alignment wrapText="1"/>
    </xf>
    <xf numFmtId="1" fontId="2" fillId="0" borderId="14" applyAlignment="0"/>
    <xf numFmtId="0" fontId="2" fillId="0" borderId="0"/>
    <xf numFmtId="0" fontId="2" fillId="0" borderId="0"/>
  </cellStyleXfs>
  <cellXfs count="89">
    <xf numFmtId="0" fontId="0" fillId="0" borderId="0" xfId="0"/>
    <xf numFmtId="0" fontId="6" fillId="0" borderId="0" xfId="0" applyFont="1" applyAlignment="1">
      <alignment vertical="center"/>
    </xf>
    <xf numFmtId="0" fontId="3" fillId="0" borderId="0" xfId="42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4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4" fontId="3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4" fontId="3" fillId="0" borderId="14" xfId="0" applyNumberFormat="1" applyFont="1" applyBorder="1" applyAlignment="1">
      <alignment horizontal="right" vertical="center" wrapText="1"/>
    </xf>
    <xf numFmtId="4" fontId="3" fillId="0" borderId="16" xfId="0" applyNumberFormat="1" applyFont="1" applyBorder="1" applyAlignment="1">
      <alignment horizontal="right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1" fontId="3" fillId="0" borderId="14" xfId="0" applyNumberFormat="1" applyFont="1" applyBorder="1" applyAlignment="1">
      <alignment horizontal="right" vertical="center" wrapText="1"/>
    </xf>
    <xf numFmtId="4" fontId="3" fillId="0" borderId="14" xfId="0" applyNumberFormat="1" applyFont="1" applyBorder="1" applyAlignment="1">
      <alignment horizontal="right" vertical="center"/>
    </xf>
    <xf numFmtId="0" fontId="29" fillId="0" borderId="14" xfId="0" applyFont="1" applyBorder="1" applyAlignment="1">
      <alignment vertical="center" wrapText="1"/>
    </xf>
    <xf numFmtId="0" fontId="3" fillId="0" borderId="14" xfId="0" applyFont="1" applyBorder="1" applyAlignment="1">
      <alignment horizontal="left" vertical="center" wrapText="1"/>
    </xf>
    <xf numFmtId="0" fontId="25" fillId="0" borderId="14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3" fillId="24" borderId="14" xfId="0" applyFont="1" applyFill="1" applyBorder="1" applyAlignment="1">
      <alignment horizontal="left" vertical="center" wrapText="1"/>
    </xf>
    <xf numFmtId="0" fontId="3" fillId="24" borderId="14" xfId="0" applyFont="1" applyFill="1" applyBorder="1" applyAlignment="1">
      <alignment horizontal="center" vertical="center"/>
    </xf>
    <xf numFmtId="3" fontId="3" fillId="0" borderId="14" xfId="0" applyNumberFormat="1" applyFont="1" applyBorder="1" applyAlignment="1">
      <alignment horizontal="right" vertical="center"/>
    </xf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0" fontId="3" fillId="0" borderId="14" xfId="0" applyFont="1" applyBorder="1" applyAlignment="1">
      <alignment horizontal="center" vertical="center"/>
    </xf>
    <xf numFmtId="3" fontId="29" fillId="0" borderId="14" xfId="0" applyNumberFormat="1" applyFont="1" applyBorder="1" applyAlignment="1">
      <alignment vertical="center"/>
    </xf>
    <xf numFmtId="4" fontId="29" fillId="0" borderId="14" xfId="0" applyNumberFormat="1" applyFont="1" applyBorder="1" applyAlignment="1">
      <alignment horizontal="right" vertical="center"/>
    </xf>
    <xf numFmtId="4" fontId="29" fillId="0" borderId="14" xfId="0" applyNumberFormat="1" applyFont="1" applyBorder="1" applyAlignment="1">
      <alignment vertical="center"/>
    </xf>
    <xf numFmtId="4" fontId="4" fillId="0" borderId="18" xfId="0" applyNumberFormat="1" applyFont="1" applyBorder="1" applyAlignment="1">
      <alignment horizontal="right" vertical="center" wrapText="1"/>
    </xf>
    <xf numFmtId="1" fontId="3" fillId="0" borderId="14" xfId="57" applyFont="1" applyAlignment="1">
      <alignment vertical="center" wrapText="1"/>
    </xf>
    <xf numFmtId="1" fontId="30" fillId="0" borderId="14" xfId="57" applyFont="1" applyAlignment="1">
      <alignment horizontal="right" vertical="center" wrapText="1"/>
    </xf>
    <xf numFmtId="0" fontId="31" fillId="0" borderId="14" xfId="0" applyFont="1" applyBorder="1" applyAlignment="1">
      <alignment horizontal="right" vertical="center" wrapText="1"/>
    </xf>
    <xf numFmtId="0" fontId="3" fillId="0" borderId="14" xfId="0" applyFont="1" applyBorder="1" applyAlignment="1">
      <alignment vertical="center" wrapText="1"/>
    </xf>
    <xf numFmtId="4" fontId="3" fillId="0" borderId="14" xfId="0" applyNumberFormat="1" applyFont="1" applyBorder="1" applyAlignment="1">
      <alignment horizontal="center" vertical="center"/>
    </xf>
    <xf numFmtId="0" fontId="30" fillId="0" borderId="14" xfId="0" applyFont="1" applyBorder="1" applyAlignment="1">
      <alignment horizontal="right" vertical="center" wrapText="1"/>
    </xf>
    <xf numFmtId="0" fontId="30" fillId="0" borderId="2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/>
    </xf>
    <xf numFmtId="1" fontId="29" fillId="0" borderId="14" xfId="0" applyNumberFormat="1" applyFont="1" applyBorder="1" applyAlignment="1">
      <alignment horizontal="right" vertical="center" wrapText="1"/>
    </xf>
    <xf numFmtId="0" fontId="29" fillId="0" borderId="14" xfId="0" applyFont="1" applyBorder="1" applyAlignment="1">
      <alignment horizontal="left" vertical="center" wrapText="1"/>
    </xf>
    <xf numFmtId="0" fontId="29" fillId="0" borderId="14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left" vertical="center" wrapText="1"/>
    </xf>
    <xf numFmtId="2" fontId="3" fillId="0" borderId="14" xfId="0" applyNumberFormat="1" applyFont="1" applyBorder="1" applyAlignment="1">
      <alignment horizontal="right" vertical="center" wrapText="1"/>
    </xf>
    <xf numFmtId="164" fontId="3" fillId="0" borderId="14" xfId="0" applyNumberFormat="1" applyFont="1" applyBorder="1" applyAlignment="1">
      <alignment horizontal="right" vertical="center" wrapText="1"/>
    </xf>
    <xf numFmtId="0" fontId="3" fillId="0" borderId="14" xfId="0" applyFont="1" applyBorder="1" applyAlignment="1">
      <alignment horizontal="right" vertical="center" wrapText="1"/>
    </xf>
    <xf numFmtId="1" fontId="3" fillId="0" borderId="14" xfId="0" applyNumberFormat="1" applyFont="1" applyBorder="1" applyAlignment="1">
      <alignment horizontal="right" vertical="center"/>
    </xf>
    <xf numFmtId="0" fontId="25" fillId="0" borderId="14" xfId="0" applyFont="1" applyBorder="1" applyAlignment="1">
      <alignment horizontal="left" vertical="center" wrapText="1"/>
    </xf>
    <xf numFmtId="164" fontId="3" fillId="0" borderId="14" xfId="0" applyNumberFormat="1" applyFont="1" applyBorder="1" applyAlignment="1">
      <alignment horizontal="right" vertical="center"/>
    </xf>
    <xf numFmtId="0" fontId="3" fillId="0" borderId="14" xfId="61" applyFont="1" applyBorder="1" applyAlignment="1">
      <alignment vertical="center" wrapText="1"/>
    </xf>
    <xf numFmtId="165" fontId="3" fillId="0" borderId="14" xfId="0" applyNumberFormat="1" applyFont="1" applyBorder="1" applyAlignment="1">
      <alignment horizontal="center" vertical="center"/>
    </xf>
    <xf numFmtId="1" fontId="3" fillId="0" borderId="14" xfId="0" applyNumberFormat="1" applyFont="1" applyBorder="1" applyAlignment="1">
      <alignment horizontal="center" vertical="center"/>
    </xf>
    <xf numFmtId="165" fontId="4" fillId="0" borderId="14" xfId="55" applyNumberFormat="1" applyFont="1" applyBorder="1" applyAlignment="1">
      <alignment horizontal="left" vertical="center" wrapText="1"/>
    </xf>
    <xf numFmtId="0" fontId="4" fillId="0" borderId="14" xfId="55" applyFont="1" applyBorder="1" applyAlignment="1">
      <alignment horizontal="left" vertical="center" wrapText="1"/>
    </xf>
    <xf numFmtId="0" fontId="4" fillId="0" borderId="29" xfId="55" applyFont="1" applyBorder="1" applyAlignment="1">
      <alignment horizontal="left" vertical="center" wrapText="1"/>
    </xf>
    <xf numFmtId="2" fontId="3" fillId="0" borderId="14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 wrapText="1"/>
    </xf>
    <xf numFmtId="0" fontId="30" fillId="0" borderId="29" xfId="0" applyFont="1" applyBorder="1" applyAlignment="1">
      <alignment horizontal="right" vertical="center" wrapText="1"/>
    </xf>
    <xf numFmtId="3" fontId="3" fillId="0" borderId="14" xfId="0" applyNumberFormat="1" applyFont="1" applyBorder="1" applyAlignment="1">
      <alignment horizontal="center" vertical="center" wrapText="1"/>
    </xf>
    <xf numFmtId="0" fontId="31" fillId="0" borderId="29" xfId="0" applyFont="1" applyBorder="1" applyAlignment="1">
      <alignment horizontal="right" vertical="center" wrapText="1"/>
    </xf>
    <xf numFmtId="0" fontId="29" fillId="0" borderId="30" xfId="0" applyFont="1" applyBorder="1" applyAlignment="1">
      <alignment horizontal="center" vertical="center" wrapText="1"/>
    </xf>
    <xf numFmtId="0" fontId="30" fillId="0" borderId="29" xfId="0" applyFont="1" applyBorder="1" applyAlignment="1" applyProtection="1">
      <alignment horizontal="right" vertical="center" wrapText="1"/>
      <protection hidden="1"/>
    </xf>
    <xf numFmtId="166" fontId="3" fillId="0" borderId="14" xfId="0" applyNumberFormat="1" applyFont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 wrapText="1"/>
    </xf>
    <xf numFmtId="0" fontId="4" fillId="0" borderId="23" xfId="0" applyFont="1" applyBorder="1" applyAlignment="1">
      <alignment horizontal="right" vertical="center" wrapText="1"/>
    </xf>
    <xf numFmtId="4" fontId="4" fillId="0" borderId="21" xfId="0" applyNumberFormat="1" applyFont="1" applyBorder="1" applyAlignment="1">
      <alignment horizontal="center" vertical="center" wrapText="1"/>
    </xf>
    <xf numFmtId="4" fontId="4" fillId="0" borderId="22" xfId="0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right" vertical="center"/>
    </xf>
    <xf numFmtId="0" fontId="4" fillId="0" borderId="27" xfId="0" applyFont="1" applyBorder="1" applyAlignment="1">
      <alignment horizontal="right" vertical="center"/>
    </xf>
    <xf numFmtId="0" fontId="4" fillId="0" borderId="28" xfId="0" applyFont="1" applyBorder="1" applyAlignment="1">
      <alignment horizontal="right" vertical="center"/>
    </xf>
    <xf numFmtId="0" fontId="26" fillId="0" borderId="0" xfId="0" applyFont="1" applyAlignment="1">
      <alignment vertical="center" wrapText="1"/>
    </xf>
    <xf numFmtId="0" fontId="26" fillId="0" borderId="0" xfId="0" applyFont="1" applyAlignment="1">
      <alignment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4" xfId="0" applyNumberFormat="1" applyFont="1" applyBorder="1" applyAlignment="1">
      <alignment horizontal="center" vertical="center" wrapText="1"/>
    </xf>
    <xf numFmtId="4" fontId="4" fillId="0" borderId="20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0" borderId="16" xfId="0" applyNumberFormat="1" applyFont="1" applyBorder="1" applyAlignment="1">
      <alignment horizontal="center" vertical="center" wrapText="1"/>
    </xf>
    <xf numFmtId="4" fontId="4" fillId="0" borderId="18" xfId="0" applyNumberFormat="1" applyFont="1" applyBorder="1" applyAlignment="1">
      <alignment horizontal="center" vertical="center" wrapText="1"/>
    </xf>
  </cellXfs>
  <cellStyles count="75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cel Built-in Input" xfId="74" xr:uid="{12BB8D70-89F8-4DDC-A807-65FEAB83121D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10" xfId="73" xr:uid="{7DF149F1-85CA-44EE-8DCD-5DB8386655CB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2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M144"/>
  <sheetViews>
    <sheetView tabSelected="1" topLeftCell="A94" workbookViewId="0">
      <selection activeCell="B99" sqref="B99"/>
    </sheetView>
  </sheetViews>
  <sheetFormatPr defaultColWidth="9.109375" defaultRowHeight="10.199999999999999" x14ac:dyDescent="0.25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47" s="15" customFormat="1" ht="49.2" customHeight="1" x14ac:dyDescent="0.25">
      <c r="A1" s="75" t="s">
        <v>50</v>
      </c>
      <c r="B1" s="76"/>
      <c r="C1" s="76"/>
      <c r="D1" s="76"/>
      <c r="E1" s="76"/>
      <c r="F1" s="76"/>
    </row>
    <row r="2" spans="1:47" s="15" customFormat="1" ht="12.75" customHeight="1" x14ac:dyDescent="0.25">
      <c r="A2" s="3"/>
      <c r="B2" s="6"/>
      <c r="C2" s="3"/>
      <c r="D2" s="9"/>
      <c r="E2" s="7"/>
      <c r="F2" s="7"/>
    </row>
    <row r="3" spans="1:47" s="15" customFormat="1" ht="15" x14ac:dyDescent="0.25">
      <c r="A3" s="5" t="s">
        <v>49</v>
      </c>
      <c r="B3" s="6"/>
      <c r="C3" s="3"/>
      <c r="D3" s="9"/>
      <c r="E3" s="7"/>
      <c r="F3" s="7"/>
    </row>
    <row r="4" spans="1:47" ht="10.8" thickBot="1" x14ac:dyDescent="0.3"/>
    <row r="5" spans="1:47" s="4" customFormat="1" ht="12.75" customHeight="1" x14ac:dyDescent="0.25">
      <c r="A5" s="77" t="s">
        <v>2</v>
      </c>
      <c r="B5" s="80" t="s">
        <v>0</v>
      </c>
      <c r="C5" s="80" t="s">
        <v>3</v>
      </c>
      <c r="D5" s="80" t="s">
        <v>4</v>
      </c>
      <c r="E5" s="83" t="s">
        <v>5</v>
      </c>
      <c r="F5" s="86" t="s">
        <v>6</v>
      </c>
    </row>
    <row r="6" spans="1:47" s="4" customFormat="1" ht="13.2" x14ac:dyDescent="0.25">
      <c r="A6" s="78"/>
      <c r="B6" s="81"/>
      <c r="C6" s="81"/>
      <c r="D6" s="81"/>
      <c r="E6" s="84"/>
      <c r="F6" s="87"/>
      <c r="G6" s="1"/>
      <c r="H6" s="1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</row>
    <row r="7" spans="1:47" s="4" customFormat="1" ht="12.75" customHeight="1" thickBot="1" x14ac:dyDescent="0.3">
      <c r="A7" s="79"/>
      <c r="B7" s="82"/>
      <c r="C7" s="82"/>
      <c r="D7" s="13" t="s">
        <v>93</v>
      </c>
      <c r="E7" s="85"/>
      <c r="F7" s="88"/>
      <c r="G7" s="1"/>
      <c r="H7" s="1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</row>
    <row r="8" spans="1:47" s="4" customFormat="1" ht="12.6" customHeight="1" x14ac:dyDescent="0.25">
      <c r="A8" s="69" t="s">
        <v>51</v>
      </c>
      <c r="B8" s="70"/>
      <c r="C8" s="70"/>
      <c r="D8" s="70"/>
      <c r="E8" s="70"/>
      <c r="F8" s="71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</row>
    <row r="9" spans="1:47" s="4" customFormat="1" ht="10.8" customHeight="1" x14ac:dyDescent="0.25">
      <c r="A9" s="12">
        <v>1</v>
      </c>
      <c r="B9" s="35" t="s">
        <v>33</v>
      </c>
      <c r="C9" s="36" t="s">
        <v>30</v>
      </c>
      <c r="D9" s="40">
        <v>5</v>
      </c>
      <c r="E9" s="10"/>
      <c r="F9" s="11">
        <f t="shared" ref="F9:F22" si="0">SUM(D9*E9)</f>
        <v>0</v>
      </c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</row>
    <row r="10" spans="1:47" s="4" customFormat="1" ht="10.8" customHeight="1" x14ac:dyDescent="0.25">
      <c r="A10" s="12">
        <v>2</v>
      </c>
      <c r="B10" s="19" t="s">
        <v>55</v>
      </c>
      <c r="C10" s="14" t="s">
        <v>16</v>
      </c>
      <c r="D10" s="44">
        <v>0.4</v>
      </c>
      <c r="E10" s="10"/>
      <c r="F10" s="11">
        <f t="shared" si="0"/>
        <v>0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</row>
    <row r="11" spans="1:47" s="4" customFormat="1" ht="10.8" customHeight="1" x14ac:dyDescent="0.25">
      <c r="A11" s="12">
        <v>3</v>
      </c>
      <c r="B11" s="19" t="s">
        <v>56</v>
      </c>
      <c r="C11" s="14" t="s">
        <v>57</v>
      </c>
      <c r="D11" s="45">
        <v>2.1970000000000001</v>
      </c>
      <c r="E11" s="10"/>
      <c r="F11" s="11">
        <f t="shared" si="0"/>
        <v>0</v>
      </c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</row>
    <row r="12" spans="1:47" s="4" customFormat="1" ht="32.4" customHeight="1" x14ac:dyDescent="0.25">
      <c r="A12" s="12">
        <v>4</v>
      </c>
      <c r="B12" s="19" t="s">
        <v>58</v>
      </c>
      <c r="C12" s="14" t="s">
        <v>57</v>
      </c>
      <c r="D12" s="45">
        <v>2.1970000000000001</v>
      </c>
      <c r="E12" s="10"/>
      <c r="F12" s="11">
        <f t="shared" si="0"/>
        <v>0</v>
      </c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</row>
    <row r="13" spans="1:47" s="4" customFormat="1" ht="10.8" customHeight="1" x14ac:dyDescent="0.25">
      <c r="A13" s="12">
        <v>5</v>
      </c>
      <c r="B13" s="19" t="s">
        <v>45</v>
      </c>
      <c r="C13" s="14" t="s">
        <v>10</v>
      </c>
      <c r="D13" s="46">
        <v>2</v>
      </c>
      <c r="E13" s="10"/>
      <c r="F13" s="11">
        <f t="shared" si="0"/>
        <v>0</v>
      </c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</row>
    <row r="14" spans="1:47" s="4" customFormat="1" ht="10.8" customHeight="1" x14ac:dyDescent="0.25">
      <c r="A14" s="12">
        <v>6</v>
      </c>
      <c r="B14" s="41" t="s">
        <v>59</v>
      </c>
      <c r="C14" s="14" t="s">
        <v>11</v>
      </c>
      <c r="D14" s="47">
        <v>8</v>
      </c>
      <c r="E14" s="10"/>
      <c r="F14" s="11">
        <f t="shared" si="0"/>
        <v>0</v>
      </c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</row>
    <row r="15" spans="1:47" s="4" customFormat="1" ht="10.8" customHeight="1" x14ac:dyDescent="0.25">
      <c r="A15" s="12">
        <v>7</v>
      </c>
      <c r="B15" s="41" t="s">
        <v>46</v>
      </c>
      <c r="C15" s="14" t="s">
        <v>11</v>
      </c>
      <c r="D15" s="47">
        <v>8</v>
      </c>
      <c r="E15" s="10"/>
      <c r="F15" s="11">
        <f t="shared" si="0"/>
        <v>0</v>
      </c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</row>
    <row r="16" spans="1:47" s="4" customFormat="1" ht="10.8" customHeight="1" x14ac:dyDescent="0.25">
      <c r="A16" s="12">
        <v>8</v>
      </c>
      <c r="B16" s="19" t="s">
        <v>60</v>
      </c>
      <c r="C16" s="14" t="s">
        <v>48</v>
      </c>
      <c r="D16" s="47">
        <v>1</v>
      </c>
      <c r="E16" s="10"/>
      <c r="F16" s="11">
        <f t="shared" si="0"/>
        <v>0</v>
      </c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</row>
    <row r="17" spans="1:47" s="4" customFormat="1" ht="10.8" customHeight="1" x14ac:dyDescent="0.25">
      <c r="A17" s="12">
        <v>9</v>
      </c>
      <c r="B17" s="19" t="s">
        <v>47</v>
      </c>
      <c r="C17" s="14" t="s">
        <v>48</v>
      </c>
      <c r="D17" s="47">
        <v>1</v>
      </c>
      <c r="E17" s="10"/>
      <c r="F17" s="11">
        <f t="shared" si="0"/>
        <v>0</v>
      </c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</row>
    <row r="18" spans="1:47" s="4" customFormat="1" ht="21.6" customHeight="1" x14ac:dyDescent="0.25">
      <c r="A18" s="12">
        <v>10</v>
      </c>
      <c r="B18" s="48" t="s">
        <v>38</v>
      </c>
      <c r="C18" s="27" t="s">
        <v>57</v>
      </c>
      <c r="D18" s="56">
        <v>2.06</v>
      </c>
      <c r="E18" s="10"/>
      <c r="F18" s="11">
        <f t="shared" si="0"/>
        <v>0</v>
      </c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</row>
    <row r="19" spans="1:47" s="4" customFormat="1" ht="10.8" customHeight="1" x14ac:dyDescent="0.25">
      <c r="A19" s="12">
        <v>11</v>
      </c>
      <c r="B19" s="48" t="s">
        <v>39</v>
      </c>
      <c r="C19" s="27" t="s">
        <v>10</v>
      </c>
      <c r="D19" s="47">
        <v>9</v>
      </c>
      <c r="E19" s="10"/>
      <c r="F19" s="11">
        <f t="shared" si="0"/>
        <v>0</v>
      </c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</row>
    <row r="20" spans="1:47" s="4" customFormat="1" ht="21.6" customHeight="1" x14ac:dyDescent="0.25">
      <c r="A20" s="12">
        <v>12</v>
      </c>
      <c r="B20" s="50" t="s">
        <v>61</v>
      </c>
      <c r="C20" s="27" t="s">
        <v>62</v>
      </c>
      <c r="D20" s="24">
        <v>12360</v>
      </c>
      <c r="E20" s="10"/>
      <c r="F20" s="11">
        <f t="shared" si="0"/>
        <v>0</v>
      </c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</row>
    <row r="21" spans="1:47" s="4" customFormat="1" ht="21.6" customHeight="1" x14ac:dyDescent="0.25">
      <c r="A21" s="12">
        <v>13</v>
      </c>
      <c r="B21" s="19" t="s">
        <v>97</v>
      </c>
      <c r="C21" s="27" t="s">
        <v>63</v>
      </c>
      <c r="D21" s="24">
        <v>33</v>
      </c>
      <c r="E21" s="10"/>
      <c r="F21" s="11">
        <f t="shared" si="0"/>
        <v>0</v>
      </c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</row>
    <row r="22" spans="1:47" s="4" customFormat="1" ht="21.6" customHeight="1" x14ac:dyDescent="0.25">
      <c r="A22" s="12">
        <v>14</v>
      </c>
      <c r="B22" s="32" t="s">
        <v>64</v>
      </c>
      <c r="C22" s="27" t="s">
        <v>62</v>
      </c>
      <c r="D22" s="24">
        <v>9225</v>
      </c>
      <c r="E22" s="10"/>
      <c r="F22" s="11">
        <f t="shared" si="0"/>
        <v>0</v>
      </c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</row>
    <row r="23" spans="1:47" s="4" customFormat="1" ht="21.6" customHeight="1" x14ac:dyDescent="0.25">
      <c r="A23" s="12">
        <v>15</v>
      </c>
      <c r="B23" s="32" t="s">
        <v>65</v>
      </c>
      <c r="C23" s="27" t="s">
        <v>62</v>
      </c>
      <c r="D23" s="24">
        <v>174</v>
      </c>
      <c r="E23" s="10"/>
      <c r="F23" s="11">
        <f t="shared" ref="F23:F27" si="1">SUM(D23*E23)</f>
        <v>0</v>
      </c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</row>
    <row r="24" spans="1:47" s="4" customFormat="1" ht="21.6" customHeight="1" x14ac:dyDescent="0.25">
      <c r="A24" s="12">
        <v>16</v>
      </c>
      <c r="B24" s="41" t="s">
        <v>66</v>
      </c>
      <c r="C24" s="27" t="s">
        <v>67</v>
      </c>
      <c r="D24" s="24">
        <v>2996</v>
      </c>
      <c r="E24" s="10"/>
      <c r="F24" s="11">
        <f t="shared" si="1"/>
        <v>0</v>
      </c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</row>
    <row r="25" spans="1:47" s="4" customFormat="1" ht="21.6" customHeight="1" x14ac:dyDescent="0.25">
      <c r="A25" s="12">
        <v>17</v>
      </c>
      <c r="B25" s="41" t="s">
        <v>68</v>
      </c>
      <c r="C25" s="27" t="s">
        <v>67</v>
      </c>
      <c r="D25" s="24">
        <v>887</v>
      </c>
      <c r="E25" s="10"/>
      <c r="F25" s="11">
        <f t="shared" si="1"/>
        <v>0</v>
      </c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</row>
    <row r="26" spans="1:47" s="4" customFormat="1" ht="21.6" customHeight="1" x14ac:dyDescent="0.25">
      <c r="A26" s="12">
        <v>18</v>
      </c>
      <c r="B26" s="43" t="s">
        <v>40</v>
      </c>
      <c r="C26" s="51" t="s">
        <v>10</v>
      </c>
      <c r="D26" s="24">
        <v>5</v>
      </c>
      <c r="E26" s="10"/>
      <c r="F26" s="11">
        <f t="shared" si="1"/>
        <v>0</v>
      </c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</row>
    <row r="27" spans="1:47" s="4" customFormat="1" ht="21.6" customHeight="1" x14ac:dyDescent="0.25">
      <c r="A27" s="12">
        <v>19</v>
      </c>
      <c r="B27" s="37" t="s">
        <v>41</v>
      </c>
      <c r="C27" s="52" t="s">
        <v>69</v>
      </c>
      <c r="D27" s="24">
        <v>45</v>
      </c>
      <c r="E27" s="10"/>
      <c r="F27" s="11">
        <f t="shared" si="1"/>
        <v>0</v>
      </c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</row>
    <row r="28" spans="1:47" s="4" customFormat="1" ht="21.6" customHeight="1" x14ac:dyDescent="0.25">
      <c r="A28" s="12">
        <v>20</v>
      </c>
      <c r="B28" s="37" t="s">
        <v>70</v>
      </c>
      <c r="C28" s="52" t="s">
        <v>69</v>
      </c>
      <c r="D28" s="24">
        <v>107</v>
      </c>
      <c r="E28" s="10"/>
      <c r="F28" s="11">
        <f t="shared" ref="F28:F49" si="2">SUM(D28*E28)</f>
        <v>0</v>
      </c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</row>
    <row r="29" spans="1:47" s="4" customFormat="1" ht="21.6" customHeight="1" x14ac:dyDescent="0.25">
      <c r="A29" s="12">
        <v>21</v>
      </c>
      <c r="B29" s="33" t="s">
        <v>71</v>
      </c>
      <c r="C29" s="52" t="s">
        <v>72</v>
      </c>
      <c r="D29" s="24">
        <v>500</v>
      </c>
      <c r="E29" s="10"/>
      <c r="F29" s="11">
        <f t="shared" si="2"/>
        <v>0</v>
      </c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</row>
    <row r="30" spans="1:47" s="4" customFormat="1" ht="21.6" customHeight="1" x14ac:dyDescent="0.25">
      <c r="A30" s="12">
        <v>22</v>
      </c>
      <c r="B30" s="38" t="s">
        <v>96</v>
      </c>
      <c r="C30" s="52" t="s">
        <v>69</v>
      </c>
      <c r="D30" s="24">
        <v>75</v>
      </c>
      <c r="E30" s="10"/>
      <c r="F30" s="11">
        <f t="shared" si="2"/>
        <v>0</v>
      </c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</row>
    <row r="31" spans="1:47" s="4" customFormat="1" ht="21.6" customHeight="1" x14ac:dyDescent="0.25">
      <c r="A31" s="12">
        <v>23</v>
      </c>
      <c r="B31" s="53" t="s">
        <v>73</v>
      </c>
      <c r="C31" s="51" t="s">
        <v>10</v>
      </c>
      <c r="D31" s="24">
        <v>1</v>
      </c>
      <c r="E31" s="10"/>
      <c r="F31" s="11">
        <f t="shared" si="2"/>
        <v>0</v>
      </c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</row>
    <row r="32" spans="1:47" s="4" customFormat="1" ht="21.6" customHeight="1" x14ac:dyDescent="0.25">
      <c r="A32" s="12">
        <v>24</v>
      </c>
      <c r="B32" s="37" t="s">
        <v>41</v>
      </c>
      <c r="C32" s="52" t="s">
        <v>69</v>
      </c>
      <c r="D32" s="24">
        <v>17</v>
      </c>
      <c r="E32" s="10"/>
      <c r="F32" s="11">
        <f t="shared" si="2"/>
        <v>0</v>
      </c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</row>
    <row r="33" spans="1:47" s="4" customFormat="1" ht="21.6" customHeight="1" x14ac:dyDescent="0.25">
      <c r="A33" s="12">
        <v>25</v>
      </c>
      <c r="B33" s="37" t="s">
        <v>70</v>
      </c>
      <c r="C33" s="52" t="s">
        <v>69</v>
      </c>
      <c r="D33" s="24">
        <v>36</v>
      </c>
      <c r="E33" s="10"/>
      <c r="F33" s="11">
        <f t="shared" si="2"/>
        <v>0</v>
      </c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</row>
    <row r="34" spans="1:47" s="4" customFormat="1" ht="21.6" customHeight="1" x14ac:dyDescent="0.25">
      <c r="A34" s="12">
        <v>26</v>
      </c>
      <c r="B34" s="33" t="s">
        <v>71</v>
      </c>
      <c r="C34" s="52" t="s">
        <v>72</v>
      </c>
      <c r="D34" s="24">
        <v>212</v>
      </c>
      <c r="E34" s="10"/>
      <c r="F34" s="11">
        <f t="shared" si="2"/>
        <v>0</v>
      </c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</row>
    <row r="35" spans="1:47" s="4" customFormat="1" ht="21.6" customHeight="1" x14ac:dyDescent="0.25">
      <c r="A35" s="12">
        <v>27</v>
      </c>
      <c r="B35" s="38" t="s">
        <v>96</v>
      </c>
      <c r="C35" s="52" t="s">
        <v>69</v>
      </c>
      <c r="D35" s="24">
        <v>41</v>
      </c>
      <c r="E35" s="10"/>
      <c r="F35" s="11">
        <f t="shared" si="2"/>
        <v>0</v>
      </c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</row>
    <row r="36" spans="1:47" s="4" customFormat="1" ht="21.6" customHeight="1" x14ac:dyDescent="0.25">
      <c r="A36" s="12">
        <v>28</v>
      </c>
      <c r="B36" s="54" t="s">
        <v>74</v>
      </c>
      <c r="C36" s="51" t="s">
        <v>10</v>
      </c>
      <c r="D36" s="24">
        <v>1</v>
      </c>
      <c r="E36" s="10"/>
      <c r="F36" s="11">
        <f t="shared" si="2"/>
        <v>0</v>
      </c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</row>
    <row r="37" spans="1:47" s="4" customFormat="1" ht="21.6" customHeight="1" x14ac:dyDescent="0.25">
      <c r="A37" s="12">
        <v>29</v>
      </c>
      <c r="B37" s="37" t="s">
        <v>41</v>
      </c>
      <c r="C37" s="52" t="s">
        <v>69</v>
      </c>
      <c r="D37" s="24">
        <v>42</v>
      </c>
      <c r="E37" s="10"/>
      <c r="F37" s="11">
        <f t="shared" si="2"/>
        <v>0</v>
      </c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</row>
    <row r="38" spans="1:47" s="4" customFormat="1" ht="21.6" customHeight="1" x14ac:dyDescent="0.25">
      <c r="A38" s="12">
        <v>30</v>
      </c>
      <c r="B38" s="37" t="s">
        <v>70</v>
      </c>
      <c r="C38" s="52" t="s">
        <v>69</v>
      </c>
      <c r="D38" s="24">
        <v>92</v>
      </c>
      <c r="E38" s="10"/>
      <c r="F38" s="11">
        <f t="shared" si="2"/>
        <v>0</v>
      </c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</row>
    <row r="39" spans="1:47" s="4" customFormat="1" ht="21.6" customHeight="1" x14ac:dyDescent="0.25">
      <c r="A39" s="12">
        <v>31</v>
      </c>
      <c r="B39" s="33" t="s">
        <v>71</v>
      </c>
      <c r="C39" s="52" t="s">
        <v>72</v>
      </c>
      <c r="D39" s="24">
        <v>425</v>
      </c>
      <c r="E39" s="10"/>
      <c r="F39" s="11">
        <f t="shared" si="2"/>
        <v>0</v>
      </c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</row>
    <row r="40" spans="1:47" s="4" customFormat="1" ht="21.6" customHeight="1" x14ac:dyDescent="0.25">
      <c r="A40" s="12">
        <v>32</v>
      </c>
      <c r="B40" s="38" t="s">
        <v>96</v>
      </c>
      <c r="C40" s="52" t="s">
        <v>69</v>
      </c>
      <c r="D40" s="24">
        <v>103</v>
      </c>
      <c r="E40" s="10"/>
      <c r="F40" s="11">
        <f t="shared" si="2"/>
        <v>0</v>
      </c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</row>
    <row r="41" spans="1:47" s="4" customFormat="1" ht="21.6" customHeight="1" x14ac:dyDescent="0.25">
      <c r="A41" s="12">
        <v>33</v>
      </c>
      <c r="B41" s="54" t="s">
        <v>75</v>
      </c>
      <c r="C41" s="51" t="s">
        <v>10</v>
      </c>
      <c r="D41" s="24">
        <v>1</v>
      </c>
      <c r="E41" s="10"/>
      <c r="F41" s="11">
        <f t="shared" si="2"/>
        <v>0</v>
      </c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</row>
    <row r="42" spans="1:47" s="4" customFormat="1" ht="21.6" customHeight="1" x14ac:dyDescent="0.25">
      <c r="A42" s="12">
        <v>34</v>
      </c>
      <c r="B42" s="37" t="s">
        <v>41</v>
      </c>
      <c r="C42" s="52" t="s">
        <v>69</v>
      </c>
      <c r="D42" s="24">
        <v>12</v>
      </c>
      <c r="E42" s="10"/>
      <c r="F42" s="11">
        <f t="shared" si="2"/>
        <v>0</v>
      </c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</row>
    <row r="43" spans="1:47" s="4" customFormat="1" ht="21.6" customHeight="1" x14ac:dyDescent="0.25">
      <c r="A43" s="12">
        <v>35</v>
      </c>
      <c r="B43" s="37" t="s">
        <v>70</v>
      </c>
      <c r="C43" s="52" t="s">
        <v>69</v>
      </c>
      <c r="D43" s="24">
        <v>26</v>
      </c>
      <c r="E43" s="10"/>
      <c r="F43" s="11">
        <f t="shared" si="2"/>
        <v>0</v>
      </c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</row>
    <row r="44" spans="1:47" s="4" customFormat="1" ht="21.6" customHeight="1" x14ac:dyDescent="0.25">
      <c r="A44" s="12">
        <v>36</v>
      </c>
      <c r="B44" s="33" t="s">
        <v>71</v>
      </c>
      <c r="C44" s="52" t="s">
        <v>72</v>
      </c>
      <c r="D44" s="24">
        <v>142</v>
      </c>
      <c r="E44" s="10"/>
      <c r="F44" s="11">
        <f t="shared" si="2"/>
        <v>0</v>
      </c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</row>
    <row r="45" spans="1:47" s="4" customFormat="1" ht="21.6" customHeight="1" x14ac:dyDescent="0.25">
      <c r="A45" s="12">
        <v>37</v>
      </c>
      <c r="B45" s="38" t="s">
        <v>96</v>
      </c>
      <c r="C45" s="52" t="s">
        <v>69</v>
      </c>
      <c r="D45" s="24">
        <v>27</v>
      </c>
      <c r="E45" s="10"/>
      <c r="F45" s="11">
        <f t="shared" si="2"/>
        <v>0</v>
      </c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</row>
    <row r="46" spans="1:47" s="4" customFormat="1" ht="21.6" customHeight="1" x14ac:dyDescent="0.25">
      <c r="A46" s="12">
        <v>38</v>
      </c>
      <c r="B46" s="55" t="s">
        <v>76</v>
      </c>
      <c r="C46" s="51" t="s">
        <v>10</v>
      </c>
      <c r="D46" s="24">
        <v>1</v>
      </c>
      <c r="E46" s="10"/>
      <c r="F46" s="11">
        <f t="shared" si="2"/>
        <v>0</v>
      </c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</row>
    <row r="47" spans="1:47" s="4" customFormat="1" ht="21.6" customHeight="1" x14ac:dyDescent="0.25">
      <c r="A47" s="12">
        <v>39</v>
      </c>
      <c r="B47" s="37" t="s">
        <v>41</v>
      </c>
      <c r="C47" s="52" t="s">
        <v>69</v>
      </c>
      <c r="D47" s="24">
        <v>115</v>
      </c>
      <c r="E47" s="10"/>
      <c r="F47" s="11">
        <f t="shared" si="2"/>
        <v>0</v>
      </c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</row>
    <row r="48" spans="1:47" s="4" customFormat="1" ht="21.6" customHeight="1" x14ac:dyDescent="0.25">
      <c r="A48" s="12">
        <v>40</v>
      </c>
      <c r="B48" s="37" t="s">
        <v>70</v>
      </c>
      <c r="C48" s="52" t="s">
        <v>69</v>
      </c>
      <c r="D48" s="24">
        <v>240</v>
      </c>
      <c r="E48" s="10"/>
      <c r="F48" s="11">
        <f t="shared" si="2"/>
        <v>0</v>
      </c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</row>
    <row r="49" spans="1:47" s="4" customFormat="1" ht="21.6" customHeight="1" x14ac:dyDescent="0.25">
      <c r="A49" s="12">
        <v>41</v>
      </c>
      <c r="B49" s="33" t="s">
        <v>71</v>
      </c>
      <c r="C49" s="52" t="s">
        <v>72</v>
      </c>
      <c r="D49" s="24">
        <v>1150</v>
      </c>
      <c r="E49" s="10"/>
      <c r="F49" s="11">
        <f t="shared" si="2"/>
        <v>0</v>
      </c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</row>
    <row r="50" spans="1:47" s="4" customFormat="1" ht="21.6" customHeight="1" x14ac:dyDescent="0.25">
      <c r="A50" s="12">
        <v>43</v>
      </c>
      <c r="B50" s="22" t="s">
        <v>28</v>
      </c>
      <c r="C50" s="23" t="s">
        <v>18</v>
      </c>
      <c r="D50" s="24">
        <v>1</v>
      </c>
      <c r="E50" s="10"/>
      <c r="F50" s="11">
        <f>SUM(D50*E50)</f>
        <v>0</v>
      </c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</row>
    <row r="51" spans="1:47" s="4" customFormat="1" ht="10.8" customHeight="1" x14ac:dyDescent="0.25">
      <c r="A51" s="12">
        <v>44</v>
      </c>
      <c r="B51" s="22" t="s">
        <v>19</v>
      </c>
      <c r="C51" s="23" t="s">
        <v>18</v>
      </c>
      <c r="D51" s="24">
        <v>1</v>
      </c>
      <c r="E51" s="10"/>
      <c r="F51" s="11">
        <f>SUM(D51*E51)</f>
        <v>0</v>
      </c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</row>
    <row r="52" spans="1:47" s="26" customFormat="1" ht="12.6" customHeight="1" x14ac:dyDescent="0.25">
      <c r="A52" s="69" t="s">
        <v>12</v>
      </c>
      <c r="B52" s="70"/>
      <c r="C52" s="70"/>
      <c r="D52" s="70"/>
      <c r="E52" s="70"/>
      <c r="F52" s="71"/>
      <c r="G52" s="25"/>
      <c r="H52" s="25"/>
    </row>
    <row r="53" spans="1:47" s="4" customFormat="1" ht="10.8" customHeight="1" x14ac:dyDescent="0.25">
      <c r="A53" s="12">
        <v>45</v>
      </c>
      <c r="B53" s="18" t="s">
        <v>13</v>
      </c>
      <c r="C53" s="14" t="s">
        <v>10</v>
      </c>
      <c r="D53" s="16">
        <v>4</v>
      </c>
      <c r="E53" s="17"/>
      <c r="F53" s="11">
        <f t="shared" ref="F53:F55" si="3">SUM(D53*E53)</f>
        <v>0</v>
      </c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</row>
    <row r="54" spans="1:47" s="4" customFormat="1" ht="21.6" customHeight="1" x14ac:dyDescent="0.25">
      <c r="A54" s="12">
        <v>46</v>
      </c>
      <c r="B54" s="18" t="s">
        <v>29</v>
      </c>
      <c r="C54" s="14" t="s">
        <v>10</v>
      </c>
      <c r="D54" s="16">
        <v>1</v>
      </c>
      <c r="E54" s="17"/>
      <c r="F54" s="11">
        <f t="shared" si="3"/>
        <v>0</v>
      </c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</row>
    <row r="55" spans="1:47" s="4" customFormat="1" ht="32.4" customHeight="1" x14ac:dyDescent="0.25">
      <c r="A55" s="12">
        <v>47</v>
      </c>
      <c r="B55" s="18" t="s">
        <v>14</v>
      </c>
      <c r="C55" s="14" t="s">
        <v>15</v>
      </c>
      <c r="D55" s="16">
        <v>1</v>
      </c>
      <c r="E55" s="17"/>
      <c r="F55" s="11">
        <f t="shared" si="3"/>
        <v>0</v>
      </c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</row>
    <row r="56" spans="1:47" s="26" customFormat="1" ht="10.8" customHeight="1" x14ac:dyDescent="0.25">
      <c r="A56" s="12">
        <v>48</v>
      </c>
      <c r="B56" s="19" t="s">
        <v>20</v>
      </c>
      <c r="C56" s="27" t="s">
        <v>15</v>
      </c>
      <c r="D56" s="28">
        <v>2</v>
      </c>
      <c r="E56" s="29"/>
      <c r="F56" s="11">
        <f t="shared" ref="F56:F57" si="4">SUM(D56*E56)</f>
        <v>0</v>
      </c>
      <c r="G56" s="25"/>
      <c r="H56" s="25"/>
    </row>
    <row r="57" spans="1:47" s="26" customFormat="1" ht="10.8" customHeight="1" x14ac:dyDescent="0.25">
      <c r="A57" s="12">
        <v>49</v>
      </c>
      <c r="B57" s="19" t="s">
        <v>21</v>
      </c>
      <c r="C57" s="27" t="s">
        <v>16</v>
      </c>
      <c r="D57" s="30">
        <v>0.82</v>
      </c>
      <c r="E57" s="29"/>
      <c r="F57" s="11">
        <f t="shared" si="4"/>
        <v>0</v>
      </c>
      <c r="G57" s="25"/>
    </row>
    <row r="58" spans="1:47" s="4" customFormat="1" ht="12.6" customHeight="1" thickBot="1" x14ac:dyDescent="0.3">
      <c r="A58" s="72" t="s">
        <v>52</v>
      </c>
      <c r="B58" s="73"/>
      <c r="C58" s="73"/>
      <c r="D58" s="73"/>
      <c r="E58" s="74"/>
      <c r="F58" s="31">
        <f>SUM(F9:F57)</f>
        <v>0</v>
      </c>
      <c r="G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</row>
    <row r="59" spans="1:47" s="4" customFormat="1" ht="12.6" customHeight="1" x14ac:dyDescent="0.25">
      <c r="A59" s="69" t="s">
        <v>53</v>
      </c>
      <c r="B59" s="70"/>
      <c r="C59" s="70"/>
      <c r="D59" s="70"/>
      <c r="E59" s="70"/>
      <c r="F59" s="71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</row>
    <row r="60" spans="1:47" s="4" customFormat="1" ht="10.8" customHeight="1" x14ac:dyDescent="0.25">
      <c r="A60" s="12">
        <v>50</v>
      </c>
      <c r="B60" s="35" t="s">
        <v>33</v>
      </c>
      <c r="C60" s="36" t="s">
        <v>30</v>
      </c>
      <c r="D60" s="40">
        <v>5</v>
      </c>
      <c r="E60" s="10"/>
      <c r="F60" s="11">
        <f t="shared" ref="F60:F75" si="5">SUM(D60*E60)</f>
        <v>0</v>
      </c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</row>
    <row r="61" spans="1:47" s="4" customFormat="1" ht="10.8" customHeight="1" x14ac:dyDescent="0.25">
      <c r="A61" s="12">
        <v>51</v>
      </c>
      <c r="B61" s="19" t="s">
        <v>55</v>
      </c>
      <c r="C61" s="14" t="s">
        <v>16</v>
      </c>
      <c r="D61" s="44">
        <v>0.87</v>
      </c>
      <c r="E61" s="10"/>
      <c r="F61" s="11">
        <f t="shared" si="5"/>
        <v>0</v>
      </c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</row>
    <row r="62" spans="1:47" s="4" customFormat="1" ht="10.8" customHeight="1" x14ac:dyDescent="0.25">
      <c r="A62" s="12">
        <v>52</v>
      </c>
      <c r="B62" s="19" t="s">
        <v>56</v>
      </c>
      <c r="C62" s="14" t="s">
        <v>57</v>
      </c>
      <c r="D62" s="45">
        <v>4.5590000000000002</v>
      </c>
      <c r="E62" s="10"/>
      <c r="F62" s="11">
        <f t="shared" ref="F62:F67" si="6">SUM(D62*E62)</f>
        <v>0</v>
      </c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</row>
    <row r="63" spans="1:47" s="4" customFormat="1" ht="32.4" customHeight="1" x14ac:dyDescent="0.25">
      <c r="A63" s="12">
        <v>53</v>
      </c>
      <c r="B63" s="19" t="s">
        <v>58</v>
      </c>
      <c r="C63" s="14" t="s">
        <v>57</v>
      </c>
      <c r="D63" s="45">
        <v>4.5590000000000002</v>
      </c>
      <c r="E63" s="10"/>
      <c r="F63" s="11">
        <f t="shared" si="6"/>
        <v>0</v>
      </c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</row>
    <row r="64" spans="1:47" s="4" customFormat="1" ht="10.8" customHeight="1" x14ac:dyDescent="0.25">
      <c r="A64" s="12">
        <v>54</v>
      </c>
      <c r="B64" s="19" t="s">
        <v>45</v>
      </c>
      <c r="C64" s="14" t="s">
        <v>10</v>
      </c>
      <c r="D64" s="46">
        <v>13</v>
      </c>
      <c r="E64" s="10"/>
      <c r="F64" s="11">
        <f t="shared" si="6"/>
        <v>0</v>
      </c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</row>
    <row r="65" spans="1:47" s="4" customFormat="1" ht="10.8" customHeight="1" x14ac:dyDescent="0.25">
      <c r="A65" s="12">
        <v>55</v>
      </c>
      <c r="B65" s="41" t="s">
        <v>59</v>
      </c>
      <c r="C65" s="14" t="s">
        <v>11</v>
      </c>
      <c r="D65" s="47">
        <v>8</v>
      </c>
      <c r="E65" s="10"/>
      <c r="F65" s="11">
        <f t="shared" si="6"/>
        <v>0</v>
      </c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</row>
    <row r="66" spans="1:47" s="4" customFormat="1" ht="10.8" customHeight="1" x14ac:dyDescent="0.25">
      <c r="A66" s="12">
        <v>56</v>
      </c>
      <c r="B66" s="41" t="s">
        <v>46</v>
      </c>
      <c r="C66" s="14" t="s">
        <v>11</v>
      </c>
      <c r="D66" s="47">
        <v>88</v>
      </c>
      <c r="E66" s="10"/>
      <c r="F66" s="11">
        <f t="shared" si="6"/>
        <v>0</v>
      </c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</row>
    <row r="67" spans="1:47" s="4" customFormat="1" ht="10.8" customHeight="1" x14ac:dyDescent="0.25">
      <c r="A67" s="12">
        <v>57</v>
      </c>
      <c r="B67" s="41" t="s">
        <v>77</v>
      </c>
      <c r="C67" s="14" t="s">
        <v>11</v>
      </c>
      <c r="D67" s="47">
        <v>9</v>
      </c>
      <c r="E67" s="10"/>
      <c r="F67" s="11">
        <f t="shared" si="6"/>
        <v>0</v>
      </c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</row>
    <row r="68" spans="1:47" s="4" customFormat="1" ht="21.6" customHeight="1" x14ac:dyDescent="0.25">
      <c r="A68" s="12">
        <v>58</v>
      </c>
      <c r="B68" s="19" t="s">
        <v>78</v>
      </c>
      <c r="C68" s="14" t="s">
        <v>11</v>
      </c>
      <c r="D68" s="47">
        <v>13</v>
      </c>
      <c r="E68" s="10"/>
      <c r="F68" s="11">
        <f t="shared" si="5"/>
        <v>0</v>
      </c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</row>
    <row r="69" spans="1:47" s="4" customFormat="1" ht="10.8" customHeight="1" x14ac:dyDescent="0.25">
      <c r="A69" s="12">
        <v>59</v>
      </c>
      <c r="B69" s="19" t="s">
        <v>60</v>
      </c>
      <c r="C69" s="14" t="s">
        <v>48</v>
      </c>
      <c r="D69" s="47">
        <v>1</v>
      </c>
      <c r="E69" s="10"/>
      <c r="F69" s="11">
        <f t="shared" si="5"/>
        <v>0</v>
      </c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</row>
    <row r="70" spans="1:47" s="4" customFormat="1" ht="10.8" customHeight="1" x14ac:dyDescent="0.25">
      <c r="A70" s="12">
        <v>60</v>
      </c>
      <c r="B70" s="19" t="s">
        <v>47</v>
      </c>
      <c r="C70" s="14" t="s">
        <v>48</v>
      </c>
      <c r="D70" s="47">
        <v>10</v>
      </c>
      <c r="E70" s="10"/>
      <c r="F70" s="11">
        <f t="shared" si="5"/>
        <v>0</v>
      </c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</row>
    <row r="71" spans="1:47" s="4" customFormat="1" ht="10.8" customHeight="1" x14ac:dyDescent="0.25">
      <c r="A71" s="12">
        <v>61</v>
      </c>
      <c r="B71" s="19" t="s">
        <v>79</v>
      </c>
      <c r="C71" s="14" t="s">
        <v>48</v>
      </c>
      <c r="D71" s="47">
        <v>1</v>
      </c>
      <c r="E71" s="10"/>
      <c r="F71" s="11">
        <f t="shared" si="5"/>
        <v>0</v>
      </c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15"/>
      <c r="AS71" s="15"/>
      <c r="AT71" s="15"/>
      <c r="AU71" s="15"/>
    </row>
    <row r="72" spans="1:47" s="4" customFormat="1" ht="10.8" customHeight="1" x14ac:dyDescent="0.25">
      <c r="A72" s="12">
        <v>62</v>
      </c>
      <c r="B72" s="19" t="s">
        <v>80</v>
      </c>
      <c r="C72" s="14" t="s">
        <v>48</v>
      </c>
      <c r="D72" s="47">
        <v>1</v>
      </c>
      <c r="E72" s="10"/>
      <c r="F72" s="11">
        <f t="shared" si="5"/>
        <v>0</v>
      </c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</row>
    <row r="73" spans="1:47" s="4" customFormat="1" ht="21.6" customHeight="1" x14ac:dyDescent="0.25">
      <c r="A73" s="12">
        <v>63</v>
      </c>
      <c r="B73" s="48" t="s">
        <v>38</v>
      </c>
      <c r="C73" s="27" t="s">
        <v>57</v>
      </c>
      <c r="D73" s="49">
        <v>3.1379999999999999</v>
      </c>
      <c r="E73" s="10"/>
      <c r="F73" s="11">
        <f t="shared" si="5"/>
        <v>0</v>
      </c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</row>
    <row r="74" spans="1:47" s="4" customFormat="1" ht="10.8" customHeight="1" x14ac:dyDescent="0.25">
      <c r="A74" s="12">
        <v>64</v>
      </c>
      <c r="B74" s="48" t="s">
        <v>39</v>
      </c>
      <c r="C74" s="27" t="s">
        <v>10</v>
      </c>
      <c r="D74" s="47">
        <v>14</v>
      </c>
      <c r="E74" s="10"/>
      <c r="F74" s="11">
        <f t="shared" si="5"/>
        <v>0</v>
      </c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5"/>
    </row>
    <row r="75" spans="1:47" s="4" customFormat="1" ht="21.6" customHeight="1" x14ac:dyDescent="0.25">
      <c r="A75" s="12">
        <v>65</v>
      </c>
      <c r="B75" s="50" t="s">
        <v>61</v>
      </c>
      <c r="C75" s="27" t="s">
        <v>62</v>
      </c>
      <c r="D75" s="24">
        <v>18828</v>
      </c>
      <c r="E75" s="10"/>
      <c r="F75" s="11">
        <f t="shared" si="5"/>
        <v>0</v>
      </c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</row>
    <row r="76" spans="1:47" s="4" customFormat="1" ht="21.6" customHeight="1" x14ac:dyDescent="0.25">
      <c r="A76" s="12">
        <v>66</v>
      </c>
      <c r="B76" s="48" t="s">
        <v>94</v>
      </c>
      <c r="C76" s="27" t="s">
        <v>63</v>
      </c>
      <c r="D76" s="24">
        <v>2403</v>
      </c>
      <c r="E76" s="10"/>
      <c r="F76" s="11">
        <f t="shared" ref="F76:F123" si="7">SUM(D76*E76)</f>
        <v>0</v>
      </c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</row>
    <row r="77" spans="1:47" s="4" customFormat="1" ht="21.6" customHeight="1" x14ac:dyDescent="0.25">
      <c r="A77" s="12">
        <v>67</v>
      </c>
      <c r="B77" s="19" t="s">
        <v>97</v>
      </c>
      <c r="C77" s="27" t="s">
        <v>63</v>
      </c>
      <c r="D77" s="24">
        <v>2119</v>
      </c>
      <c r="E77" s="10"/>
      <c r="F77" s="11">
        <f t="shared" si="7"/>
        <v>0</v>
      </c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</row>
    <row r="78" spans="1:47" s="4" customFormat="1" ht="21.6" customHeight="1" x14ac:dyDescent="0.25">
      <c r="A78" s="12">
        <v>68</v>
      </c>
      <c r="B78" s="32" t="s">
        <v>64</v>
      </c>
      <c r="C78" s="27" t="s">
        <v>62</v>
      </c>
      <c r="D78" s="24">
        <v>15075</v>
      </c>
      <c r="E78" s="10"/>
      <c r="F78" s="11">
        <f t="shared" si="7"/>
        <v>0</v>
      </c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</row>
    <row r="79" spans="1:47" s="4" customFormat="1" ht="21.6" customHeight="1" x14ac:dyDescent="0.25">
      <c r="A79" s="12">
        <v>69</v>
      </c>
      <c r="B79" s="32" t="s">
        <v>65</v>
      </c>
      <c r="C79" s="27" t="s">
        <v>62</v>
      </c>
      <c r="D79" s="24">
        <v>510</v>
      </c>
      <c r="E79" s="10"/>
      <c r="F79" s="11">
        <f t="shared" si="7"/>
        <v>0</v>
      </c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</row>
    <row r="80" spans="1:47" s="4" customFormat="1" ht="21.6" customHeight="1" x14ac:dyDescent="0.25">
      <c r="A80" s="12">
        <v>70</v>
      </c>
      <c r="B80" s="41" t="s">
        <v>66</v>
      </c>
      <c r="C80" s="27" t="s">
        <v>67</v>
      </c>
      <c r="D80" s="24">
        <v>5021</v>
      </c>
      <c r="E80" s="10"/>
      <c r="F80" s="11">
        <f t="shared" si="7"/>
        <v>0</v>
      </c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  <c r="AS80" s="15"/>
      <c r="AT80" s="15"/>
      <c r="AU80" s="15"/>
    </row>
    <row r="81" spans="1:47" s="4" customFormat="1" ht="21.6" customHeight="1" x14ac:dyDescent="0.25">
      <c r="A81" s="12">
        <v>71</v>
      </c>
      <c r="B81" s="41" t="s">
        <v>68</v>
      </c>
      <c r="C81" s="27" t="s">
        <v>67</v>
      </c>
      <c r="D81" s="24">
        <v>1490</v>
      </c>
      <c r="E81" s="10"/>
      <c r="F81" s="11">
        <f t="shared" si="7"/>
        <v>0</v>
      </c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  <c r="AS81" s="15"/>
      <c r="AT81" s="15"/>
      <c r="AU81" s="15"/>
    </row>
    <row r="82" spans="1:47" s="4" customFormat="1" ht="21.6" customHeight="1" x14ac:dyDescent="0.25">
      <c r="A82" s="12">
        <v>72</v>
      </c>
      <c r="B82" s="43" t="s">
        <v>40</v>
      </c>
      <c r="C82" s="51" t="s">
        <v>10</v>
      </c>
      <c r="D82" s="24">
        <v>6</v>
      </c>
      <c r="E82" s="10"/>
      <c r="F82" s="11">
        <f t="shared" si="7"/>
        <v>0</v>
      </c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  <c r="AR82" s="15"/>
      <c r="AS82" s="15"/>
      <c r="AT82" s="15"/>
      <c r="AU82" s="15"/>
    </row>
    <row r="83" spans="1:47" s="4" customFormat="1" ht="21.6" customHeight="1" x14ac:dyDescent="0.25">
      <c r="A83" s="12">
        <v>73</v>
      </c>
      <c r="B83" s="37" t="s">
        <v>41</v>
      </c>
      <c r="C83" s="52" t="s">
        <v>69</v>
      </c>
      <c r="D83" s="24">
        <v>54</v>
      </c>
      <c r="E83" s="10"/>
      <c r="F83" s="11">
        <f t="shared" si="7"/>
        <v>0</v>
      </c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  <c r="AR83" s="15"/>
      <c r="AS83" s="15"/>
      <c r="AT83" s="15"/>
      <c r="AU83" s="15"/>
    </row>
    <row r="84" spans="1:47" s="4" customFormat="1" ht="21.6" customHeight="1" x14ac:dyDescent="0.25">
      <c r="A84" s="12">
        <v>74</v>
      </c>
      <c r="B84" s="37" t="s">
        <v>70</v>
      </c>
      <c r="C84" s="52" t="s">
        <v>69</v>
      </c>
      <c r="D84" s="24">
        <v>128</v>
      </c>
      <c r="E84" s="10"/>
      <c r="F84" s="11">
        <f t="shared" si="7"/>
        <v>0</v>
      </c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  <c r="AR84" s="15"/>
      <c r="AS84" s="15"/>
      <c r="AT84" s="15"/>
      <c r="AU84" s="15"/>
    </row>
    <row r="85" spans="1:47" s="4" customFormat="1" ht="21.6" customHeight="1" x14ac:dyDescent="0.25">
      <c r="A85" s="12">
        <v>75</v>
      </c>
      <c r="B85" s="33" t="s">
        <v>71</v>
      </c>
      <c r="C85" s="52" t="s">
        <v>72</v>
      </c>
      <c r="D85" s="24">
        <v>600</v>
      </c>
      <c r="E85" s="10"/>
      <c r="F85" s="11">
        <f t="shared" si="7"/>
        <v>0</v>
      </c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  <c r="AR85" s="15"/>
      <c r="AS85" s="15"/>
      <c r="AT85" s="15"/>
      <c r="AU85" s="15"/>
    </row>
    <row r="86" spans="1:47" s="4" customFormat="1" ht="21.6" customHeight="1" x14ac:dyDescent="0.25">
      <c r="A86" s="12">
        <v>76</v>
      </c>
      <c r="B86" s="38" t="s">
        <v>96</v>
      </c>
      <c r="C86" s="52" t="s">
        <v>69</v>
      </c>
      <c r="D86" s="24">
        <v>150</v>
      </c>
      <c r="E86" s="10"/>
      <c r="F86" s="11">
        <f t="shared" si="7"/>
        <v>0</v>
      </c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</row>
    <row r="87" spans="1:47" s="4" customFormat="1" ht="21.6" customHeight="1" x14ac:dyDescent="0.25">
      <c r="A87" s="12">
        <v>77</v>
      </c>
      <c r="B87" s="57" t="s">
        <v>81</v>
      </c>
      <c r="C87" s="51" t="s">
        <v>10</v>
      </c>
      <c r="D87" s="24">
        <v>4</v>
      </c>
      <c r="E87" s="10"/>
      <c r="F87" s="11">
        <f t="shared" si="7"/>
        <v>0</v>
      </c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  <c r="AR87" s="15"/>
      <c r="AS87" s="15"/>
      <c r="AT87" s="15"/>
      <c r="AU87" s="15"/>
    </row>
    <row r="88" spans="1:47" s="4" customFormat="1" ht="21.6" customHeight="1" x14ac:dyDescent="0.25">
      <c r="A88" s="12">
        <v>78</v>
      </c>
      <c r="B88" s="37" t="s">
        <v>41</v>
      </c>
      <c r="C88" s="52" t="s">
        <v>69</v>
      </c>
      <c r="D88" s="24">
        <v>25</v>
      </c>
      <c r="E88" s="10"/>
      <c r="F88" s="11">
        <f t="shared" si="7"/>
        <v>0</v>
      </c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  <c r="AR88" s="15"/>
      <c r="AS88" s="15"/>
      <c r="AT88" s="15"/>
      <c r="AU88" s="15"/>
    </row>
    <row r="89" spans="1:47" s="4" customFormat="1" ht="21.6" customHeight="1" x14ac:dyDescent="0.25">
      <c r="A89" s="12">
        <v>79</v>
      </c>
      <c r="B89" s="37" t="s">
        <v>70</v>
      </c>
      <c r="C89" s="52" t="s">
        <v>69</v>
      </c>
      <c r="D89" s="24">
        <v>60</v>
      </c>
      <c r="E89" s="10"/>
      <c r="F89" s="11">
        <f t="shared" si="7"/>
        <v>0</v>
      </c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  <c r="AR89" s="15"/>
      <c r="AS89" s="15"/>
      <c r="AT89" s="15"/>
      <c r="AU89" s="15"/>
    </row>
    <row r="90" spans="1:47" s="4" customFormat="1" ht="21.6" customHeight="1" x14ac:dyDescent="0.25">
      <c r="A90" s="12">
        <v>80</v>
      </c>
      <c r="B90" s="33" t="s">
        <v>71</v>
      </c>
      <c r="C90" s="52" t="s">
        <v>72</v>
      </c>
      <c r="D90" s="24">
        <v>280</v>
      </c>
      <c r="E90" s="10"/>
      <c r="F90" s="11">
        <f t="shared" si="7"/>
        <v>0</v>
      </c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  <c r="AR90" s="15"/>
      <c r="AS90" s="15"/>
      <c r="AT90" s="15"/>
      <c r="AU90" s="15"/>
    </row>
    <row r="91" spans="1:47" s="4" customFormat="1" ht="21.6" customHeight="1" x14ac:dyDescent="0.25">
      <c r="A91" s="12">
        <v>81</v>
      </c>
      <c r="B91" s="38" t="s">
        <v>96</v>
      </c>
      <c r="C91" s="52" t="s">
        <v>69</v>
      </c>
      <c r="D91" s="24">
        <v>70</v>
      </c>
      <c r="E91" s="10"/>
      <c r="F91" s="11">
        <f t="shared" si="7"/>
        <v>0</v>
      </c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  <c r="AR91" s="15"/>
      <c r="AS91" s="15"/>
      <c r="AT91" s="15"/>
      <c r="AU91" s="15"/>
    </row>
    <row r="92" spans="1:47" s="4" customFormat="1" ht="21.6" customHeight="1" x14ac:dyDescent="0.25">
      <c r="A92" s="12">
        <v>82</v>
      </c>
      <c r="B92" s="53" t="s">
        <v>73</v>
      </c>
      <c r="C92" s="51" t="s">
        <v>10</v>
      </c>
      <c r="D92" s="24">
        <v>1</v>
      </c>
      <c r="E92" s="10"/>
      <c r="F92" s="11">
        <f t="shared" si="7"/>
        <v>0</v>
      </c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  <c r="AR92" s="15"/>
      <c r="AS92" s="15"/>
      <c r="AT92" s="15"/>
      <c r="AU92" s="15"/>
    </row>
    <row r="93" spans="1:47" s="4" customFormat="1" ht="21.6" customHeight="1" x14ac:dyDescent="0.25">
      <c r="A93" s="12">
        <v>83</v>
      </c>
      <c r="B93" s="37" t="s">
        <v>41</v>
      </c>
      <c r="C93" s="52" t="s">
        <v>69</v>
      </c>
      <c r="D93" s="24">
        <v>17</v>
      </c>
      <c r="E93" s="10"/>
      <c r="F93" s="11">
        <f t="shared" si="7"/>
        <v>0</v>
      </c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  <c r="AR93" s="15"/>
      <c r="AS93" s="15"/>
      <c r="AT93" s="15"/>
      <c r="AU93" s="15"/>
    </row>
    <row r="94" spans="1:47" s="4" customFormat="1" ht="21.6" customHeight="1" x14ac:dyDescent="0.25">
      <c r="A94" s="12">
        <v>84</v>
      </c>
      <c r="B94" s="37" t="s">
        <v>70</v>
      </c>
      <c r="C94" s="52" t="s">
        <v>69</v>
      </c>
      <c r="D94" s="24">
        <v>36</v>
      </c>
      <c r="E94" s="10"/>
      <c r="F94" s="11">
        <f t="shared" si="7"/>
        <v>0</v>
      </c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  <c r="AR94" s="15"/>
      <c r="AS94" s="15"/>
      <c r="AT94" s="15"/>
      <c r="AU94" s="15"/>
    </row>
    <row r="95" spans="1:47" s="4" customFormat="1" ht="21.6" customHeight="1" x14ac:dyDescent="0.25">
      <c r="A95" s="12">
        <v>85</v>
      </c>
      <c r="B95" s="33" t="s">
        <v>71</v>
      </c>
      <c r="C95" s="52" t="s">
        <v>72</v>
      </c>
      <c r="D95" s="24">
        <v>212</v>
      </c>
      <c r="E95" s="10"/>
      <c r="F95" s="11">
        <f t="shared" si="7"/>
        <v>0</v>
      </c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  <c r="AR95" s="15"/>
      <c r="AS95" s="15"/>
      <c r="AT95" s="15"/>
      <c r="AU95" s="15"/>
    </row>
    <row r="96" spans="1:47" s="4" customFormat="1" ht="21.6" customHeight="1" x14ac:dyDescent="0.25">
      <c r="A96" s="12">
        <v>86</v>
      </c>
      <c r="B96" s="38" t="s">
        <v>96</v>
      </c>
      <c r="C96" s="52" t="s">
        <v>69</v>
      </c>
      <c r="D96" s="24">
        <v>41</v>
      </c>
      <c r="E96" s="10"/>
      <c r="F96" s="11">
        <f t="shared" si="7"/>
        <v>0</v>
      </c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  <c r="AR96" s="15"/>
      <c r="AS96" s="15"/>
      <c r="AT96" s="15"/>
      <c r="AU96" s="15"/>
    </row>
    <row r="97" spans="1:47" s="4" customFormat="1" ht="21.6" customHeight="1" x14ac:dyDescent="0.25">
      <c r="A97" s="12">
        <v>87</v>
      </c>
      <c r="B97" s="54" t="s">
        <v>82</v>
      </c>
      <c r="C97" s="51" t="s">
        <v>10</v>
      </c>
      <c r="D97" s="24">
        <v>1</v>
      </c>
      <c r="E97" s="10"/>
      <c r="F97" s="11">
        <f t="shared" si="7"/>
        <v>0</v>
      </c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  <c r="AR97" s="15"/>
      <c r="AS97" s="15"/>
      <c r="AT97" s="15"/>
      <c r="AU97" s="15"/>
    </row>
    <row r="98" spans="1:47" s="4" customFormat="1" ht="21.6" customHeight="1" x14ac:dyDescent="0.25">
      <c r="A98" s="12">
        <v>88</v>
      </c>
      <c r="B98" s="37" t="s">
        <v>41</v>
      </c>
      <c r="C98" s="52" t="s">
        <v>69</v>
      </c>
      <c r="D98" s="24">
        <v>70</v>
      </c>
      <c r="E98" s="10"/>
      <c r="F98" s="11">
        <f t="shared" si="7"/>
        <v>0</v>
      </c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  <c r="AR98" s="15"/>
      <c r="AS98" s="15"/>
      <c r="AT98" s="15"/>
      <c r="AU98" s="15"/>
    </row>
    <row r="99" spans="1:47" s="4" customFormat="1" ht="21.6" customHeight="1" x14ac:dyDescent="0.25">
      <c r="A99" s="12">
        <v>89</v>
      </c>
      <c r="B99" s="37" t="s">
        <v>70</v>
      </c>
      <c r="C99" s="52" t="s">
        <v>69</v>
      </c>
      <c r="D99" s="24">
        <v>153</v>
      </c>
      <c r="E99" s="10"/>
      <c r="F99" s="11">
        <f t="shared" ref="F99:F121" si="8">SUM(D99*E99)</f>
        <v>0</v>
      </c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  <c r="AR99" s="15"/>
      <c r="AS99" s="15"/>
      <c r="AT99" s="15"/>
      <c r="AU99" s="15"/>
    </row>
    <row r="100" spans="1:47" s="4" customFormat="1" ht="21.6" customHeight="1" x14ac:dyDescent="0.25">
      <c r="A100" s="12">
        <v>90</v>
      </c>
      <c r="B100" s="33" t="s">
        <v>71</v>
      </c>
      <c r="C100" s="52" t="s">
        <v>72</v>
      </c>
      <c r="D100" s="24">
        <v>722</v>
      </c>
      <c r="E100" s="10"/>
      <c r="F100" s="11">
        <f t="shared" si="8"/>
        <v>0</v>
      </c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  <c r="AR100" s="15"/>
      <c r="AS100" s="15"/>
      <c r="AT100" s="15"/>
      <c r="AU100" s="15"/>
    </row>
    <row r="101" spans="1:47" s="4" customFormat="1" ht="21.6" customHeight="1" x14ac:dyDescent="0.25">
      <c r="A101" s="12">
        <v>91</v>
      </c>
      <c r="B101" s="38" t="s">
        <v>96</v>
      </c>
      <c r="C101" s="52" t="s">
        <v>69</v>
      </c>
      <c r="D101" s="24">
        <v>173</v>
      </c>
      <c r="E101" s="10"/>
      <c r="F101" s="11">
        <f t="shared" si="8"/>
        <v>0</v>
      </c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  <c r="AR101" s="15"/>
      <c r="AS101" s="15"/>
      <c r="AT101" s="15"/>
      <c r="AU101" s="15"/>
    </row>
    <row r="102" spans="1:47" s="4" customFormat="1" ht="21.6" customHeight="1" x14ac:dyDescent="0.25">
      <c r="A102" s="12">
        <v>92</v>
      </c>
      <c r="B102" s="54" t="s">
        <v>75</v>
      </c>
      <c r="C102" s="51" t="s">
        <v>10</v>
      </c>
      <c r="D102" s="24">
        <v>1</v>
      </c>
      <c r="E102" s="10"/>
      <c r="F102" s="11">
        <f t="shared" si="8"/>
        <v>0</v>
      </c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  <c r="AR102" s="15"/>
      <c r="AS102" s="15"/>
      <c r="AT102" s="15"/>
      <c r="AU102" s="15"/>
    </row>
    <row r="103" spans="1:47" s="4" customFormat="1" ht="21.6" customHeight="1" x14ac:dyDescent="0.25">
      <c r="A103" s="12">
        <v>93</v>
      </c>
      <c r="B103" s="37" t="s">
        <v>41</v>
      </c>
      <c r="C103" s="52" t="s">
        <v>69</v>
      </c>
      <c r="D103" s="24">
        <v>12</v>
      </c>
      <c r="E103" s="10"/>
      <c r="F103" s="11">
        <f t="shared" si="8"/>
        <v>0</v>
      </c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  <c r="AR103" s="15"/>
      <c r="AS103" s="15"/>
      <c r="AT103" s="15"/>
      <c r="AU103" s="15"/>
    </row>
    <row r="104" spans="1:47" s="4" customFormat="1" ht="21.6" customHeight="1" x14ac:dyDescent="0.25">
      <c r="A104" s="12">
        <v>94</v>
      </c>
      <c r="B104" s="37" t="s">
        <v>70</v>
      </c>
      <c r="C104" s="52" t="s">
        <v>69</v>
      </c>
      <c r="D104" s="24">
        <v>26</v>
      </c>
      <c r="E104" s="10"/>
      <c r="F104" s="11">
        <f t="shared" si="8"/>
        <v>0</v>
      </c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  <c r="AR104" s="15"/>
      <c r="AS104" s="15"/>
      <c r="AT104" s="15"/>
      <c r="AU104" s="15"/>
    </row>
    <row r="105" spans="1:47" s="4" customFormat="1" ht="21.6" customHeight="1" x14ac:dyDescent="0.25">
      <c r="A105" s="12">
        <v>95</v>
      </c>
      <c r="B105" s="33" t="s">
        <v>71</v>
      </c>
      <c r="C105" s="52" t="s">
        <v>72</v>
      </c>
      <c r="D105" s="24">
        <v>142</v>
      </c>
      <c r="E105" s="10"/>
      <c r="F105" s="11">
        <f t="shared" si="8"/>
        <v>0</v>
      </c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  <c r="AR105" s="15"/>
      <c r="AS105" s="15"/>
      <c r="AT105" s="15"/>
      <c r="AU105" s="15"/>
    </row>
    <row r="106" spans="1:47" s="4" customFormat="1" ht="21.6" customHeight="1" x14ac:dyDescent="0.25">
      <c r="A106" s="12">
        <v>96</v>
      </c>
      <c r="B106" s="38" t="s">
        <v>96</v>
      </c>
      <c r="C106" s="52" t="s">
        <v>69</v>
      </c>
      <c r="D106" s="24">
        <v>27</v>
      </c>
      <c r="E106" s="10"/>
      <c r="F106" s="11">
        <f t="shared" si="8"/>
        <v>0</v>
      </c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  <c r="AR106" s="15"/>
      <c r="AS106" s="15"/>
      <c r="AT106" s="15"/>
      <c r="AU106" s="15"/>
    </row>
    <row r="107" spans="1:47" s="4" customFormat="1" ht="21.6" customHeight="1" x14ac:dyDescent="0.25">
      <c r="A107" s="12">
        <v>97</v>
      </c>
      <c r="B107" s="54" t="s">
        <v>83</v>
      </c>
      <c r="C107" s="51" t="s">
        <v>10</v>
      </c>
      <c r="D107" s="24">
        <v>1</v>
      </c>
      <c r="E107" s="10"/>
      <c r="F107" s="11">
        <f t="shared" si="8"/>
        <v>0</v>
      </c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  <c r="AR107" s="15"/>
      <c r="AS107" s="15"/>
      <c r="AT107" s="15"/>
      <c r="AU107" s="15"/>
    </row>
    <row r="108" spans="1:47" s="4" customFormat="1" ht="21.6" customHeight="1" x14ac:dyDescent="0.25">
      <c r="A108" s="12">
        <v>98</v>
      </c>
      <c r="B108" s="58" t="s">
        <v>84</v>
      </c>
      <c r="C108" s="59" t="s">
        <v>31</v>
      </c>
      <c r="D108" s="24">
        <v>151</v>
      </c>
      <c r="E108" s="10"/>
      <c r="F108" s="11">
        <f t="shared" si="8"/>
        <v>0</v>
      </c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  <c r="AR108" s="15"/>
      <c r="AS108" s="15"/>
      <c r="AT108" s="15"/>
      <c r="AU108" s="15"/>
    </row>
    <row r="109" spans="1:47" s="4" customFormat="1" ht="21.6" customHeight="1" x14ac:dyDescent="0.25">
      <c r="A109" s="12">
        <v>99</v>
      </c>
      <c r="B109" s="58" t="s">
        <v>85</v>
      </c>
      <c r="C109" s="59" t="s">
        <v>31</v>
      </c>
      <c r="D109" s="24">
        <v>50</v>
      </c>
      <c r="E109" s="10"/>
      <c r="F109" s="11">
        <f t="shared" si="8"/>
        <v>0</v>
      </c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  <c r="AR109" s="15"/>
      <c r="AS109" s="15"/>
      <c r="AT109" s="15"/>
      <c r="AU109" s="15"/>
    </row>
    <row r="110" spans="1:47" s="4" customFormat="1" ht="21.6" customHeight="1" x14ac:dyDescent="0.25">
      <c r="A110" s="12">
        <v>100</v>
      </c>
      <c r="B110" s="60" t="s">
        <v>86</v>
      </c>
      <c r="C110" s="42" t="s">
        <v>87</v>
      </c>
      <c r="D110" s="24">
        <v>163</v>
      </c>
      <c r="E110" s="10"/>
      <c r="F110" s="11">
        <f t="shared" si="8"/>
        <v>0</v>
      </c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  <c r="AR110" s="15"/>
      <c r="AS110" s="15"/>
      <c r="AT110" s="15"/>
      <c r="AU110" s="15"/>
    </row>
    <row r="111" spans="1:47" s="4" customFormat="1" ht="10.8" customHeight="1" x14ac:dyDescent="0.25">
      <c r="A111" s="12">
        <v>101</v>
      </c>
      <c r="B111" s="60" t="s">
        <v>88</v>
      </c>
      <c r="C111" s="42" t="s">
        <v>87</v>
      </c>
      <c r="D111" s="24">
        <v>287</v>
      </c>
      <c r="E111" s="10"/>
      <c r="F111" s="11">
        <f t="shared" si="8"/>
        <v>0</v>
      </c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  <c r="AR111" s="15"/>
      <c r="AS111" s="15"/>
      <c r="AT111" s="15"/>
      <c r="AU111" s="15"/>
    </row>
    <row r="112" spans="1:47" s="4" customFormat="1" ht="21.6" customHeight="1" x14ac:dyDescent="0.25">
      <c r="A112" s="12">
        <v>102</v>
      </c>
      <c r="B112" s="33" t="s">
        <v>71</v>
      </c>
      <c r="C112" s="42" t="s">
        <v>87</v>
      </c>
      <c r="D112" s="24">
        <v>281</v>
      </c>
      <c r="E112" s="10"/>
      <c r="F112" s="11">
        <f t="shared" si="8"/>
        <v>0</v>
      </c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  <c r="AR112" s="15"/>
      <c r="AS112" s="15"/>
      <c r="AT112" s="15"/>
      <c r="AU112" s="15"/>
    </row>
    <row r="113" spans="1:50" s="4" customFormat="1" ht="10.8" customHeight="1" x14ac:dyDescent="0.25">
      <c r="A113" s="12">
        <v>103</v>
      </c>
      <c r="B113" s="60" t="s">
        <v>89</v>
      </c>
      <c r="C113" s="42" t="s">
        <v>87</v>
      </c>
      <c r="D113" s="24">
        <v>7</v>
      </c>
      <c r="E113" s="10"/>
      <c r="F113" s="11">
        <f t="shared" si="8"/>
        <v>0</v>
      </c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  <c r="AR113" s="15"/>
      <c r="AS113" s="15"/>
      <c r="AT113" s="15"/>
      <c r="AU113" s="15"/>
    </row>
    <row r="114" spans="1:50" s="4" customFormat="1" ht="21.6" customHeight="1" x14ac:dyDescent="0.25">
      <c r="A114" s="12">
        <v>104</v>
      </c>
      <c r="B114" s="34" t="s">
        <v>90</v>
      </c>
      <c r="C114" s="42" t="s">
        <v>87</v>
      </c>
      <c r="D114" s="24">
        <v>150</v>
      </c>
      <c r="E114" s="10"/>
      <c r="F114" s="11">
        <f t="shared" si="8"/>
        <v>0</v>
      </c>
      <c r="G114" s="15"/>
      <c r="H114" s="15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  <c r="AR114" s="15"/>
      <c r="AS114" s="15"/>
      <c r="AT114" s="15"/>
      <c r="AU114" s="15"/>
    </row>
    <row r="115" spans="1:50" s="4" customFormat="1" ht="21.6" customHeight="1" x14ac:dyDescent="0.25">
      <c r="A115" s="12">
        <v>105</v>
      </c>
      <c r="B115" s="37" t="s">
        <v>70</v>
      </c>
      <c r="C115" s="42" t="s">
        <v>87</v>
      </c>
      <c r="D115" s="24">
        <v>109</v>
      </c>
      <c r="E115" s="10"/>
      <c r="F115" s="11">
        <f t="shared" si="8"/>
        <v>0</v>
      </c>
      <c r="G115" s="15"/>
      <c r="H115" s="15"/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  <c r="AO115" s="15"/>
      <c r="AP115" s="15"/>
      <c r="AQ115" s="15"/>
      <c r="AR115" s="15"/>
      <c r="AS115" s="15"/>
      <c r="AT115" s="15"/>
      <c r="AU115" s="15"/>
    </row>
    <row r="116" spans="1:50" s="4" customFormat="1" ht="21.6" customHeight="1" x14ac:dyDescent="0.25">
      <c r="A116" s="12">
        <v>106</v>
      </c>
      <c r="B116" s="37" t="s">
        <v>41</v>
      </c>
      <c r="C116" s="42" t="s">
        <v>87</v>
      </c>
      <c r="D116" s="24">
        <v>91</v>
      </c>
      <c r="E116" s="10"/>
      <c r="F116" s="11">
        <f t="shared" si="8"/>
        <v>0</v>
      </c>
      <c r="G116" s="15"/>
      <c r="H116" s="15"/>
      <c r="I116" s="15"/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  <c r="AL116" s="15"/>
      <c r="AM116" s="15"/>
      <c r="AN116" s="15"/>
      <c r="AO116" s="15"/>
      <c r="AP116" s="15"/>
      <c r="AQ116" s="15"/>
      <c r="AR116" s="15"/>
      <c r="AS116" s="15"/>
      <c r="AT116" s="15"/>
      <c r="AU116" s="15"/>
    </row>
    <row r="117" spans="1:50" s="4" customFormat="1" ht="10.8" customHeight="1" x14ac:dyDescent="0.25">
      <c r="A117" s="12">
        <v>107</v>
      </c>
      <c r="B117" s="34" t="s">
        <v>43</v>
      </c>
      <c r="C117" s="42" t="s">
        <v>11</v>
      </c>
      <c r="D117" s="24">
        <v>25</v>
      </c>
      <c r="E117" s="10"/>
      <c r="F117" s="11">
        <f t="shared" si="8"/>
        <v>0</v>
      </c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  <c r="AL117" s="15"/>
      <c r="AM117" s="15"/>
      <c r="AN117" s="15"/>
      <c r="AO117" s="15"/>
      <c r="AP117" s="15"/>
      <c r="AQ117" s="15"/>
      <c r="AR117" s="15"/>
      <c r="AS117" s="15"/>
      <c r="AT117" s="15"/>
      <c r="AU117" s="15"/>
    </row>
    <row r="118" spans="1:50" s="4" customFormat="1" ht="10.8" customHeight="1" x14ac:dyDescent="0.25">
      <c r="A118" s="12">
        <v>108</v>
      </c>
      <c r="B118" s="34" t="s">
        <v>44</v>
      </c>
      <c r="C118" s="42" t="s">
        <v>11</v>
      </c>
      <c r="D118" s="24">
        <v>25</v>
      </c>
      <c r="E118" s="10"/>
      <c r="F118" s="11">
        <f t="shared" si="8"/>
        <v>0</v>
      </c>
      <c r="G118" s="15"/>
      <c r="H118" s="15"/>
      <c r="I118" s="15"/>
      <c r="J118" s="15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  <c r="AR118" s="15"/>
      <c r="AS118" s="15"/>
      <c r="AT118" s="15"/>
      <c r="AU118" s="15"/>
    </row>
    <row r="119" spans="1:50" s="4" customFormat="1" ht="10.8" customHeight="1" x14ac:dyDescent="0.25">
      <c r="A119" s="12">
        <v>109</v>
      </c>
      <c r="B119" s="34" t="s">
        <v>42</v>
      </c>
      <c r="C119" s="61" t="s">
        <v>87</v>
      </c>
      <c r="D119" s="24">
        <v>132</v>
      </c>
      <c r="E119" s="10"/>
      <c r="F119" s="11">
        <f t="shared" si="8"/>
        <v>0</v>
      </c>
      <c r="G119" s="15"/>
      <c r="H119" s="15"/>
      <c r="I119" s="15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  <c r="AR119" s="15"/>
      <c r="AS119" s="15"/>
      <c r="AT119" s="15"/>
      <c r="AU119" s="15"/>
    </row>
    <row r="120" spans="1:50" s="4" customFormat="1" ht="21.6" customHeight="1" x14ac:dyDescent="0.25">
      <c r="A120" s="12">
        <v>110</v>
      </c>
      <c r="B120" s="60" t="s">
        <v>91</v>
      </c>
      <c r="C120" s="42" t="s">
        <v>87</v>
      </c>
      <c r="D120" s="24">
        <v>51</v>
      </c>
      <c r="E120" s="10"/>
      <c r="F120" s="11">
        <f t="shared" si="8"/>
        <v>0</v>
      </c>
      <c r="G120" s="15"/>
      <c r="H120" s="15"/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  <c r="AR120" s="15"/>
      <c r="AS120" s="15"/>
      <c r="AT120" s="15"/>
      <c r="AU120" s="15"/>
    </row>
    <row r="121" spans="1:50" s="4" customFormat="1" ht="10.8" customHeight="1" x14ac:dyDescent="0.25">
      <c r="A121" s="12">
        <v>111</v>
      </c>
      <c r="B121" s="62" t="s">
        <v>92</v>
      </c>
      <c r="C121" s="63" t="s">
        <v>32</v>
      </c>
      <c r="D121" s="24">
        <v>98</v>
      </c>
      <c r="E121" s="10"/>
      <c r="F121" s="11">
        <f t="shared" si="8"/>
        <v>0</v>
      </c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  <c r="AR121" s="15"/>
      <c r="AS121" s="15"/>
      <c r="AT121" s="15"/>
      <c r="AU121" s="15"/>
    </row>
    <row r="122" spans="1:50" s="21" customFormat="1" ht="21.6" customHeight="1" x14ac:dyDescent="0.25">
      <c r="A122" s="12">
        <v>112</v>
      </c>
      <c r="B122" s="19" t="s">
        <v>17</v>
      </c>
      <c r="C122" s="23" t="s">
        <v>18</v>
      </c>
      <c r="D122" s="20">
        <v>1</v>
      </c>
      <c r="E122" s="10"/>
      <c r="F122" s="11">
        <f t="shared" si="7"/>
        <v>0</v>
      </c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</row>
    <row r="123" spans="1:50" s="4" customFormat="1" ht="10.8" customHeight="1" x14ac:dyDescent="0.25">
      <c r="A123" s="12">
        <v>113</v>
      </c>
      <c r="B123" s="22" t="s">
        <v>37</v>
      </c>
      <c r="C123" s="23" t="s">
        <v>18</v>
      </c>
      <c r="D123" s="24">
        <v>1</v>
      </c>
      <c r="E123" s="10"/>
      <c r="F123" s="11">
        <f t="shared" si="7"/>
        <v>0</v>
      </c>
      <c r="G123" s="15"/>
      <c r="H123" s="15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  <c r="AR123" s="15"/>
      <c r="AS123" s="15"/>
      <c r="AT123" s="15"/>
      <c r="AU123" s="15"/>
    </row>
    <row r="124" spans="1:50" s="4" customFormat="1" ht="10.8" customHeight="1" x14ac:dyDescent="0.25">
      <c r="A124" s="12">
        <v>114</v>
      </c>
      <c r="B124" s="22" t="s">
        <v>19</v>
      </c>
      <c r="C124" s="23" t="s">
        <v>18</v>
      </c>
      <c r="D124" s="24">
        <v>1</v>
      </c>
      <c r="E124" s="10"/>
      <c r="F124" s="11">
        <f>SUM(D124*E124)</f>
        <v>0</v>
      </c>
      <c r="G124" s="15"/>
      <c r="H124" s="15"/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  <c r="AR124" s="15"/>
      <c r="AS124" s="15"/>
      <c r="AT124" s="15"/>
      <c r="AU124" s="15"/>
    </row>
    <row r="125" spans="1:50" s="26" customFormat="1" ht="12.6" customHeight="1" x14ac:dyDescent="0.25">
      <c r="A125" s="69" t="s">
        <v>12</v>
      </c>
      <c r="B125" s="70"/>
      <c r="C125" s="70"/>
      <c r="D125" s="70"/>
      <c r="E125" s="70"/>
      <c r="F125" s="71"/>
      <c r="G125" s="25"/>
      <c r="H125" s="25"/>
    </row>
    <row r="126" spans="1:50" s="4" customFormat="1" ht="10.8" customHeight="1" x14ac:dyDescent="0.25">
      <c r="A126" s="12">
        <v>115</v>
      </c>
      <c r="B126" s="18" t="s">
        <v>13</v>
      </c>
      <c r="C126" s="14" t="s">
        <v>10</v>
      </c>
      <c r="D126" s="16">
        <v>3</v>
      </c>
      <c r="E126" s="17"/>
      <c r="F126" s="11">
        <f t="shared" ref="F126:F128" si="9">SUM(D126*E126)</f>
        <v>0</v>
      </c>
      <c r="G126" s="15"/>
      <c r="H126" s="15"/>
      <c r="I126" s="15"/>
      <c r="J126" s="15"/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</row>
    <row r="127" spans="1:50" s="4" customFormat="1" ht="21.6" customHeight="1" x14ac:dyDescent="0.25">
      <c r="A127" s="12">
        <v>116</v>
      </c>
      <c r="B127" s="18" t="s">
        <v>29</v>
      </c>
      <c r="C127" s="14" t="s">
        <v>10</v>
      </c>
      <c r="D127" s="16">
        <v>1</v>
      </c>
      <c r="E127" s="17"/>
      <c r="F127" s="11">
        <f t="shared" si="9"/>
        <v>0</v>
      </c>
      <c r="G127" s="15"/>
      <c r="H127" s="15"/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</row>
    <row r="128" spans="1:50" s="4" customFormat="1" ht="32.4" customHeight="1" x14ac:dyDescent="0.25">
      <c r="A128" s="12">
        <v>117</v>
      </c>
      <c r="B128" s="18" t="s">
        <v>95</v>
      </c>
      <c r="C128" s="14" t="s">
        <v>15</v>
      </c>
      <c r="D128" s="16">
        <v>1</v>
      </c>
      <c r="E128" s="17"/>
      <c r="F128" s="11">
        <f t="shared" si="9"/>
        <v>0</v>
      </c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</row>
    <row r="129" spans="1:195" s="26" customFormat="1" ht="10.8" customHeight="1" x14ac:dyDescent="0.25">
      <c r="A129" s="12">
        <v>118</v>
      </c>
      <c r="B129" s="19" t="s">
        <v>20</v>
      </c>
      <c r="C129" s="27" t="s">
        <v>15</v>
      </c>
      <c r="D129" s="28">
        <v>1</v>
      </c>
      <c r="E129" s="29"/>
      <c r="F129" s="11">
        <f t="shared" ref="F129:F130" si="10">SUM(D129*E129)</f>
        <v>0</v>
      </c>
      <c r="G129" s="25"/>
      <c r="H129" s="25"/>
    </row>
    <row r="130" spans="1:195" s="26" customFormat="1" ht="10.8" customHeight="1" x14ac:dyDescent="0.25">
      <c r="A130" s="12">
        <v>119</v>
      </c>
      <c r="B130" s="19" t="s">
        <v>21</v>
      </c>
      <c r="C130" s="27" t="s">
        <v>16</v>
      </c>
      <c r="D130" s="30">
        <v>1.26</v>
      </c>
      <c r="E130" s="29"/>
      <c r="F130" s="11">
        <f t="shared" si="10"/>
        <v>0</v>
      </c>
      <c r="G130" s="25"/>
    </row>
    <row r="131" spans="1:195" s="4" customFormat="1" ht="12.6" customHeight="1" thickBot="1" x14ac:dyDescent="0.3">
      <c r="A131" s="72" t="s">
        <v>54</v>
      </c>
      <c r="B131" s="73"/>
      <c r="C131" s="73"/>
      <c r="D131" s="73"/>
      <c r="E131" s="74"/>
      <c r="F131" s="31">
        <f>SUM(F60:F130)</f>
        <v>0</v>
      </c>
      <c r="G131" s="15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  <c r="AR131" s="15"/>
      <c r="AS131" s="15"/>
      <c r="AT131" s="15"/>
      <c r="AU131" s="15"/>
    </row>
    <row r="132" spans="1:195" ht="24" customHeight="1" thickBot="1" x14ac:dyDescent="0.3">
      <c r="A132" s="8"/>
      <c r="C132" s="65" t="s">
        <v>1</v>
      </c>
      <c r="D132" s="66"/>
      <c r="E132" s="67">
        <f>F58+F131</f>
        <v>0</v>
      </c>
      <c r="F132" s="68"/>
      <c r="AV132" s="15"/>
      <c r="AW132" s="15"/>
      <c r="AX132" s="15"/>
      <c r="AY132" s="15"/>
      <c r="AZ132" s="15"/>
      <c r="BA132" s="15"/>
      <c r="BB132" s="15"/>
      <c r="BC132" s="15"/>
      <c r="BD132" s="15"/>
      <c r="BE132" s="15"/>
      <c r="BF132" s="15"/>
      <c r="BG132" s="15"/>
      <c r="BH132" s="15"/>
      <c r="BI132" s="15"/>
      <c r="BJ132" s="15"/>
      <c r="BK132" s="15"/>
      <c r="BL132" s="15"/>
      <c r="BM132" s="15"/>
      <c r="BN132" s="15"/>
      <c r="BO132" s="15"/>
      <c r="BP132" s="15"/>
      <c r="BQ132" s="15"/>
      <c r="BR132" s="15"/>
      <c r="BS132" s="15"/>
      <c r="BT132" s="15"/>
      <c r="BU132" s="15"/>
      <c r="BV132" s="15"/>
      <c r="BW132" s="15"/>
      <c r="BX132" s="15"/>
      <c r="BY132" s="15"/>
      <c r="BZ132" s="15"/>
      <c r="CA132" s="15"/>
      <c r="CB132" s="15"/>
      <c r="CC132" s="15"/>
      <c r="CD132" s="15"/>
      <c r="CE132" s="15"/>
      <c r="CF132" s="15"/>
      <c r="CG132" s="15"/>
      <c r="CH132" s="15"/>
      <c r="CI132" s="15"/>
      <c r="CJ132" s="15"/>
      <c r="CK132" s="15"/>
      <c r="CL132" s="15"/>
      <c r="CM132" s="15"/>
      <c r="CN132" s="15"/>
      <c r="CO132" s="15"/>
      <c r="CP132" s="15"/>
      <c r="CQ132" s="15"/>
      <c r="CR132" s="15"/>
      <c r="CS132" s="15"/>
      <c r="CT132" s="15"/>
      <c r="CU132" s="15"/>
      <c r="CV132" s="15"/>
      <c r="CW132" s="15"/>
      <c r="CX132" s="15"/>
      <c r="CY132" s="15"/>
      <c r="CZ132" s="15"/>
      <c r="DA132" s="15"/>
      <c r="DB132" s="15"/>
      <c r="DC132" s="15"/>
      <c r="DD132" s="15"/>
      <c r="DE132" s="15"/>
      <c r="DF132" s="15"/>
      <c r="DG132" s="15"/>
      <c r="DH132" s="15"/>
      <c r="DI132" s="15"/>
      <c r="DJ132" s="15"/>
      <c r="DK132" s="15"/>
      <c r="DL132" s="15"/>
      <c r="DM132" s="15"/>
      <c r="DN132" s="15"/>
      <c r="DO132" s="15"/>
      <c r="DP132" s="15"/>
      <c r="DQ132" s="15"/>
      <c r="DR132" s="15"/>
      <c r="DS132" s="15"/>
      <c r="DT132" s="15"/>
      <c r="DU132" s="15"/>
      <c r="DV132" s="15"/>
      <c r="DW132" s="15"/>
      <c r="DX132" s="15"/>
      <c r="DY132" s="15"/>
      <c r="DZ132" s="15"/>
      <c r="EA132" s="15"/>
      <c r="EB132" s="15"/>
      <c r="EC132" s="15"/>
      <c r="ED132" s="15"/>
      <c r="EE132" s="15"/>
      <c r="EF132" s="15"/>
      <c r="EG132" s="15"/>
      <c r="EH132" s="15"/>
      <c r="EI132" s="15"/>
      <c r="EJ132" s="15"/>
      <c r="EK132" s="15"/>
      <c r="EL132" s="15"/>
      <c r="EM132" s="15"/>
      <c r="EN132" s="15"/>
      <c r="EO132" s="15"/>
      <c r="EP132" s="15"/>
      <c r="EQ132" s="15"/>
      <c r="ER132" s="15"/>
      <c r="ES132" s="15"/>
      <c r="ET132" s="15"/>
      <c r="EU132" s="15"/>
      <c r="EV132" s="15"/>
      <c r="EW132" s="15"/>
      <c r="EX132" s="15"/>
      <c r="EY132" s="15"/>
      <c r="EZ132" s="15"/>
      <c r="FA132" s="15"/>
      <c r="FB132" s="15"/>
      <c r="FC132" s="15"/>
      <c r="FD132" s="15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  <c r="FO132" s="15"/>
      <c r="FP132" s="15"/>
      <c r="FQ132" s="15"/>
      <c r="FR132" s="15"/>
      <c r="FS132" s="15"/>
      <c r="FT132" s="15"/>
      <c r="FU132" s="15"/>
      <c r="FV132" s="15"/>
      <c r="FW132" s="15"/>
      <c r="FX132" s="15"/>
      <c r="FY132" s="15"/>
      <c r="FZ132" s="15"/>
      <c r="GA132" s="15"/>
      <c r="GB132" s="15"/>
      <c r="GC132" s="15"/>
      <c r="GD132" s="15"/>
      <c r="GE132" s="15"/>
      <c r="GF132" s="15"/>
      <c r="GG132" s="15"/>
      <c r="GH132" s="15"/>
      <c r="GI132" s="15"/>
      <c r="GJ132" s="15"/>
      <c r="GK132" s="15"/>
      <c r="GL132" s="15"/>
      <c r="GM132" s="15"/>
    </row>
    <row r="133" spans="1:195" s="15" customFormat="1" ht="12.75" customHeight="1" x14ac:dyDescent="0.25">
      <c r="A133" s="64" t="s">
        <v>7</v>
      </c>
      <c r="B133" s="64"/>
      <c r="C133" s="64"/>
      <c r="D133" s="64"/>
      <c r="E133" s="64"/>
      <c r="F133" s="64"/>
    </row>
    <row r="134" spans="1:195" s="15" customFormat="1" ht="12.75" customHeight="1" x14ac:dyDescent="0.25">
      <c r="A134" s="64" t="s">
        <v>22</v>
      </c>
      <c r="B134" s="64"/>
      <c r="C134" s="64"/>
      <c r="D134" s="64"/>
      <c r="E134" s="64"/>
      <c r="F134" s="64"/>
    </row>
    <row r="135" spans="1:195" s="15" customFormat="1" ht="12.75" customHeight="1" x14ac:dyDescent="0.25">
      <c r="A135" s="64" t="s">
        <v>8</v>
      </c>
      <c r="B135" s="64"/>
      <c r="C135" s="64"/>
      <c r="D135" s="64"/>
      <c r="E135" s="64"/>
      <c r="F135" s="64"/>
    </row>
    <row r="136" spans="1:195" s="15" customFormat="1" ht="12.75" customHeight="1" x14ac:dyDescent="0.25">
      <c r="A136" s="3"/>
      <c r="B136" s="64" t="s">
        <v>9</v>
      </c>
      <c r="C136" s="64"/>
      <c r="D136" s="64"/>
      <c r="E136" s="64"/>
      <c r="F136" s="64"/>
    </row>
    <row r="137" spans="1:195" s="15" customFormat="1" ht="12.75" customHeight="1" x14ac:dyDescent="0.25">
      <c r="A137" s="64" t="s">
        <v>23</v>
      </c>
      <c r="B137" s="64"/>
      <c r="C137" s="64"/>
      <c r="D137" s="64"/>
      <c r="E137" s="64"/>
      <c r="F137" s="64"/>
    </row>
    <row r="138" spans="1:195" s="15" customFormat="1" ht="12.75" customHeight="1" x14ac:dyDescent="0.25">
      <c r="A138" s="64" t="s">
        <v>24</v>
      </c>
      <c r="B138" s="64"/>
      <c r="C138" s="64"/>
      <c r="D138" s="64"/>
      <c r="E138" s="64"/>
      <c r="F138" s="64"/>
    </row>
    <row r="139" spans="1:195" s="15" customFormat="1" ht="12.75" customHeight="1" x14ac:dyDescent="0.25">
      <c r="A139" s="64" t="s">
        <v>36</v>
      </c>
      <c r="B139" s="64"/>
      <c r="C139" s="64"/>
      <c r="D139" s="64"/>
      <c r="E139" s="64"/>
      <c r="F139" s="64"/>
    </row>
    <row r="140" spans="1:195" s="15" customFormat="1" ht="12.75" customHeight="1" x14ac:dyDescent="0.25">
      <c r="A140" s="3"/>
      <c r="B140" s="64" t="s">
        <v>35</v>
      </c>
      <c r="C140" s="64"/>
      <c r="D140" s="64"/>
      <c r="E140" s="64"/>
      <c r="F140" s="64"/>
      <c r="AR140" s="2"/>
      <c r="AS140" s="2"/>
      <c r="AT140" s="2"/>
      <c r="AU140" s="2"/>
      <c r="AV140" s="2"/>
      <c r="AW140" s="2"/>
      <c r="AX140" s="2"/>
      <c r="AY140" s="2"/>
      <c r="AZ140" s="2"/>
      <c r="BA140" s="2"/>
      <c r="BB140" s="2"/>
      <c r="BC140" s="2"/>
      <c r="BD140" s="2"/>
      <c r="BE140" s="2"/>
      <c r="BF140" s="2"/>
      <c r="BG140" s="2"/>
      <c r="BH140" s="2"/>
      <c r="BI140" s="2"/>
      <c r="BJ140" s="2"/>
      <c r="BK140" s="2"/>
      <c r="BL140" s="2"/>
      <c r="BM140" s="2"/>
      <c r="BN140" s="2"/>
      <c r="BO140" s="2"/>
      <c r="BP140" s="2"/>
      <c r="BQ140" s="2"/>
      <c r="BR140" s="2"/>
      <c r="BS140" s="2"/>
      <c r="BT140" s="2"/>
      <c r="BU140" s="2"/>
      <c r="BV140" s="2"/>
      <c r="BW140" s="2"/>
      <c r="BX140" s="2"/>
      <c r="BY140" s="2"/>
      <c r="BZ140" s="2"/>
      <c r="CA140" s="2"/>
      <c r="CB140" s="2"/>
      <c r="CC140" s="2"/>
      <c r="CD140" s="2"/>
      <c r="CE140" s="2"/>
      <c r="CF140" s="2"/>
      <c r="CG140" s="2"/>
      <c r="CH140" s="2"/>
      <c r="CI140" s="2"/>
      <c r="CJ140" s="2"/>
      <c r="CK140" s="2"/>
      <c r="CL140" s="2"/>
      <c r="CM140" s="2"/>
      <c r="CN140" s="2"/>
      <c r="CO140" s="2"/>
      <c r="CP140" s="2"/>
      <c r="CQ140" s="2"/>
      <c r="CR140" s="2"/>
      <c r="CS140" s="2"/>
      <c r="CT140" s="2"/>
      <c r="CU140" s="2"/>
      <c r="CV140" s="2"/>
      <c r="CW140" s="2"/>
      <c r="CX140" s="2"/>
      <c r="CY140" s="2"/>
      <c r="CZ140" s="2"/>
      <c r="DA140" s="2"/>
      <c r="DB140" s="2"/>
      <c r="DC140" s="2"/>
      <c r="DD140" s="2"/>
      <c r="DE140" s="2"/>
      <c r="DF140" s="2"/>
      <c r="DG140" s="2"/>
      <c r="DH140" s="2"/>
      <c r="DI140" s="2"/>
      <c r="DJ140" s="2"/>
      <c r="DK140" s="2"/>
      <c r="DL140" s="2"/>
      <c r="DM140" s="2"/>
      <c r="DN140" s="2"/>
      <c r="DO140" s="2"/>
      <c r="DP140" s="2"/>
      <c r="DQ140" s="2"/>
      <c r="DR140" s="2"/>
      <c r="DS140" s="2"/>
      <c r="DT140" s="2"/>
      <c r="DU140" s="2"/>
      <c r="DV140" s="2"/>
      <c r="DW140" s="2"/>
      <c r="DX140" s="2"/>
      <c r="DY140" s="2"/>
      <c r="DZ140" s="2"/>
      <c r="EA140" s="2"/>
      <c r="EB140" s="2"/>
      <c r="EC140" s="2"/>
      <c r="ED140" s="2"/>
      <c r="EE140" s="2"/>
      <c r="EF140" s="2"/>
      <c r="EG140" s="2"/>
      <c r="EH140" s="2"/>
      <c r="EI140" s="2"/>
      <c r="EJ140" s="2"/>
      <c r="EK140" s="2"/>
      <c r="EL140" s="2"/>
      <c r="EM140" s="2"/>
      <c r="EN140" s="2"/>
      <c r="EO140" s="2"/>
      <c r="EP140" s="2"/>
      <c r="EQ140" s="2"/>
      <c r="ER140" s="2"/>
      <c r="ES140" s="2"/>
      <c r="ET140" s="2"/>
      <c r="EU140" s="2"/>
      <c r="EV140" s="2"/>
      <c r="EW140" s="2"/>
      <c r="EX140" s="2"/>
      <c r="EY140" s="2"/>
      <c r="EZ140" s="2"/>
      <c r="FA140" s="2"/>
      <c r="FB140" s="2"/>
      <c r="FC140" s="2"/>
      <c r="FD140" s="2"/>
      <c r="FE140" s="2"/>
      <c r="FF140" s="2"/>
      <c r="FG140" s="2"/>
      <c r="FH140" s="2"/>
      <c r="FI140" s="2"/>
      <c r="FJ140" s="2"/>
      <c r="FK140" s="2"/>
      <c r="FL140" s="2"/>
      <c r="FM140" s="2"/>
      <c r="FN140" s="2"/>
      <c r="FO140" s="2"/>
      <c r="FP140" s="2"/>
      <c r="FQ140" s="2"/>
      <c r="FR140" s="2"/>
      <c r="FS140" s="2"/>
      <c r="FT140" s="2"/>
      <c r="FU140" s="2"/>
      <c r="FV140" s="2"/>
      <c r="FW140" s="2"/>
      <c r="FX140" s="2"/>
      <c r="FY140" s="2"/>
      <c r="FZ140" s="2"/>
      <c r="GA140" s="2"/>
      <c r="GB140" s="2"/>
      <c r="GC140" s="2"/>
      <c r="GD140" s="2"/>
      <c r="GE140" s="2"/>
      <c r="GF140" s="2"/>
      <c r="GG140" s="2"/>
      <c r="GH140" s="2"/>
      <c r="GI140" s="2"/>
    </row>
    <row r="141" spans="1:195" s="15" customFormat="1" ht="12.75" customHeight="1" x14ac:dyDescent="0.25">
      <c r="A141" s="3"/>
      <c r="B141" s="39" t="s">
        <v>34</v>
      </c>
      <c r="C141" s="39"/>
      <c r="D141" s="39"/>
      <c r="E141" s="39"/>
      <c r="F141" s="39"/>
      <c r="AR141" s="2"/>
      <c r="AS141" s="2"/>
      <c r="AT141" s="2"/>
      <c r="AU141" s="2"/>
      <c r="AV141" s="2"/>
      <c r="AW141" s="2"/>
      <c r="AX141" s="2"/>
      <c r="AY141" s="2"/>
      <c r="AZ141" s="2"/>
      <c r="BA141" s="2"/>
      <c r="BB141" s="2"/>
      <c r="BC141" s="2"/>
      <c r="BD141" s="2"/>
      <c r="BE141" s="2"/>
      <c r="BF141" s="2"/>
      <c r="BG141" s="2"/>
      <c r="BH141" s="2"/>
      <c r="BI141" s="2"/>
      <c r="BJ141" s="2"/>
      <c r="BK141" s="2"/>
      <c r="BL141" s="2"/>
      <c r="BM141" s="2"/>
      <c r="BN141" s="2"/>
      <c r="BO141" s="2"/>
      <c r="BP141" s="2"/>
      <c r="BQ141" s="2"/>
      <c r="BR141" s="2"/>
      <c r="BS141" s="2"/>
      <c r="BT141" s="2"/>
      <c r="BU141" s="2"/>
      <c r="BV141" s="2"/>
      <c r="BW141" s="2"/>
      <c r="BX141" s="2"/>
      <c r="BY141" s="2"/>
      <c r="BZ141" s="2"/>
      <c r="CA141" s="2"/>
      <c r="CB141" s="2"/>
      <c r="CC141" s="2"/>
      <c r="CD141" s="2"/>
      <c r="CE141" s="2"/>
      <c r="CF141" s="2"/>
      <c r="CG141" s="2"/>
      <c r="CH141" s="2"/>
      <c r="CI141" s="2"/>
      <c r="CJ141" s="2"/>
      <c r="CK141" s="2"/>
      <c r="CL141" s="2"/>
      <c r="CM141" s="2"/>
      <c r="CN141" s="2"/>
      <c r="CO141" s="2"/>
      <c r="CP141" s="2"/>
      <c r="CQ141" s="2"/>
      <c r="CR141" s="2"/>
      <c r="CS141" s="2"/>
      <c r="CT141" s="2"/>
      <c r="CU141" s="2"/>
      <c r="CV141" s="2"/>
      <c r="CW141" s="2"/>
      <c r="CX141" s="2"/>
      <c r="CY141" s="2"/>
      <c r="CZ141" s="2"/>
      <c r="DA141" s="2"/>
      <c r="DB141" s="2"/>
      <c r="DC141" s="2"/>
      <c r="DD141" s="2"/>
      <c r="DE141" s="2"/>
      <c r="DF141" s="2"/>
      <c r="DG141" s="2"/>
      <c r="DH141" s="2"/>
      <c r="DI141" s="2"/>
      <c r="DJ141" s="2"/>
      <c r="DK141" s="2"/>
      <c r="DL141" s="2"/>
      <c r="DM141" s="2"/>
      <c r="DN141" s="2"/>
      <c r="DO141" s="2"/>
      <c r="DP141" s="2"/>
      <c r="DQ141" s="2"/>
      <c r="DR141" s="2"/>
      <c r="DS141" s="2"/>
      <c r="DT141" s="2"/>
      <c r="DU141" s="2"/>
      <c r="DV141" s="2"/>
      <c r="DW141" s="2"/>
      <c r="DX141" s="2"/>
      <c r="DY141" s="2"/>
      <c r="DZ141" s="2"/>
      <c r="EA141" s="2"/>
      <c r="EB141" s="2"/>
      <c r="EC141" s="2"/>
      <c r="ED141" s="2"/>
      <c r="EE141" s="2"/>
      <c r="EF141" s="2"/>
      <c r="EG141" s="2"/>
      <c r="EH141" s="2"/>
      <c r="EI141" s="2"/>
      <c r="EJ141" s="2"/>
      <c r="EK141" s="2"/>
      <c r="EL141" s="2"/>
      <c r="EM141" s="2"/>
      <c r="EN141" s="2"/>
      <c r="EO141" s="2"/>
      <c r="EP141" s="2"/>
      <c r="EQ141" s="2"/>
      <c r="ER141" s="2"/>
      <c r="ES141" s="2"/>
      <c r="ET141" s="2"/>
      <c r="EU141" s="2"/>
      <c r="EV141" s="2"/>
      <c r="EW141" s="2"/>
      <c r="EX141" s="2"/>
      <c r="EY141" s="2"/>
      <c r="EZ141" s="2"/>
      <c r="FA141" s="2"/>
      <c r="FB141" s="2"/>
      <c r="FC141" s="2"/>
      <c r="FD141" s="2"/>
      <c r="FE141" s="2"/>
      <c r="FF141" s="2"/>
      <c r="FG141" s="2"/>
      <c r="FH141" s="2"/>
      <c r="FI141" s="2"/>
      <c r="FJ141" s="2"/>
      <c r="FK141" s="2"/>
      <c r="FL141" s="2"/>
      <c r="FM141" s="2"/>
      <c r="FN141" s="2"/>
      <c r="FO141" s="2"/>
      <c r="FP141" s="2"/>
      <c r="FQ141" s="2"/>
      <c r="FR141" s="2"/>
      <c r="FS141" s="2"/>
      <c r="FT141" s="2"/>
      <c r="FU141" s="2"/>
      <c r="FV141" s="2"/>
      <c r="FW141" s="2"/>
      <c r="FX141" s="2"/>
      <c r="FY141" s="2"/>
      <c r="FZ141" s="2"/>
      <c r="GA141" s="2"/>
      <c r="GB141" s="2"/>
      <c r="GC141" s="2"/>
      <c r="GD141" s="2"/>
      <c r="GE141" s="2"/>
      <c r="GF141" s="2"/>
      <c r="GG141" s="2"/>
      <c r="GH141" s="2"/>
      <c r="GI141" s="2"/>
    </row>
    <row r="142" spans="1:195" s="15" customFormat="1" x14ac:dyDescent="0.25">
      <c r="A142" s="64" t="s">
        <v>25</v>
      </c>
      <c r="B142" s="64"/>
      <c r="C142" s="64"/>
      <c r="D142" s="64"/>
      <c r="E142" s="64"/>
      <c r="F142" s="64"/>
    </row>
    <row r="143" spans="1:195" s="15" customFormat="1" x14ac:dyDescent="0.25">
      <c r="A143" s="3"/>
      <c r="B143" s="64" t="s">
        <v>26</v>
      </c>
      <c r="C143" s="64"/>
      <c r="D143" s="64"/>
      <c r="E143" s="64"/>
      <c r="F143" s="64"/>
      <c r="AV143" s="2"/>
      <c r="AW143" s="2"/>
      <c r="AX143" s="2"/>
      <c r="AY143" s="2"/>
      <c r="AZ143" s="2"/>
      <c r="BA143" s="2"/>
      <c r="BB143" s="2"/>
      <c r="BC143" s="2"/>
      <c r="BD143" s="2"/>
      <c r="BE143" s="2"/>
      <c r="BF143" s="2"/>
      <c r="BG143" s="2"/>
      <c r="BH143" s="2"/>
      <c r="BI143" s="2"/>
      <c r="BJ143" s="2"/>
      <c r="BK143" s="2"/>
      <c r="BL143" s="2"/>
      <c r="BM143" s="2"/>
      <c r="BN143" s="2"/>
      <c r="BO143" s="2"/>
      <c r="BP143" s="2"/>
      <c r="BQ143" s="2"/>
      <c r="BR143" s="2"/>
      <c r="BS143" s="2"/>
      <c r="BT143" s="2"/>
      <c r="BU143" s="2"/>
      <c r="BV143" s="2"/>
      <c r="BW143" s="2"/>
      <c r="BX143" s="2"/>
      <c r="BY143" s="2"/>
      <c r="BZ143" s="2"/>
      <c r="CA143" s="2"/>
      <c r="CB143" s="2"/>
      <c r="CC143" s="2"/>
      <c r="CD143" s="2"/>
      <c r="CE143" s="2"/>
      <c r="CF143" s="2"/>
      <c r="CG143" s="2"/>
      <c r="CH143" s="2"/>
      <c r="CI143" s="2"/>
      <c r="CJ143" s="2"/>
      <c r="CK143" s="2"/>
      <c r="CL143" s="2"/>
      <c r="CM143" s="2"/>
      <c r="CN143" s="2"/>
      <c r="CO143" s="2"/>
      <c r="CP143" s="2"/>
      <c r="CQ143" s="2"/>
      <c r="CR143" s="2"/>
      <c r="CS143" s="2"/>
      <c r="CT143" s="2"/>
      <c r="CU143" s="2"/>
      <c r="CV143" s="2"/>
      <c r="CW143" s="2"/>
      <c r="CX143" s="2"/>
      <c r="CY143" s="2"/>
      <c r="CZ143" s="2"/>
      <c r="DA143" s="2"/>
      <c r="DB143" s="2"/>
      <c r="DC143" s="2"/>
      <c r="DD143" s="2"/>
      <c r="DE143" s="2"/>
      <c r="DF143" s="2"/>
      <c r="DG143" s="2"/>
      <c r="DH143" s="2"/>
      <c r="DI143" s="2"/>
      <c r="DJ143" s="2"/>
      <c r="DK143" s="2"/>
      <c r="DL143" s="2"/>
      <c r="DM143" s="2"/>
      <c r="DN143" s="2"/>
      <c r="DO143" s="2"/>
      <c r="DP143" s="2"/>
      <c r="DQ143" s="2"/>
      <c r="DR143" s="2"/>
      <c r="DS143" s="2"/>
      <c r="DT143" s="2"/>
      <c r="DU143" s="2"/>
      <c r="DV143" s="2"/>
      <c r="DW143" s="2"/>
      <c r="DX143" s="2"/>
      <c r="DY143" s="2"/>
      <c r="DZ143" s="2"/>
      <c r="EA143" s="2"/>
      <c r="EB143" s="2"/>
      <c r="EC143" s="2"/>
      <c r="ED143" s="2"/>
      <c r="EE143" s="2"/>
      <c r="EF143" s="2"/>
      <c r="EG143" s="2"/>
      <c r="EH143" s="2"/>
      <c r="EI143" s="2"/>
      <c r="EJ143" s="2"/>
      <c r="EK143" s="2"/>
      <c r="EL143" s="2"/>
      <c r="EM143" s="2"/>
      <c r="EN143" s="2"/>
      <c r="EO143" s="2"/>
      <c r="EP143" s="2"/>
      <c r="EQ143" s="2"/>
      <c r="ER143" s="2"/>
      <c r="ES143" s="2"/>
      <c r="ET143" s="2"/>
      <c r="EU143" s="2"/>
      <c r="EV143" s="2"/>
      <c r="EW143" s="2"/>
      <c r="EX143" s="2"/>
      <c r="EY143" s="2"/>
      <c r="EZ143" s="2"/>
      <c r="FA143" s="2"/>
      <c r="FB143" s="2"/>
      <c r="FC143" s="2"/>
      <c r="FD143" s="2"/>
      <c r="FE143" s="2"/>
      <c r="FF143" s="2"/>
      <c r="FG143" s="2"/>
      <c r="FH143" s="2"/>
      <c r="FI143" s="2"/>
      <c r="FJ143" s="2"/>
      <c r="FK143" s="2"/>
      <c r="FL143" s="2"/>
      <c r="FM143" s="2"/>
      <c r="FN143" s="2"/>
      <c r="FO143" s="2"/>
      <c r="FP143" s="2"/>
      <c r="FQ143" s="2"/>
      <c r="FR143" s="2"/>
      <c r="FS143" s="2"/>
      <c r="FT143" s="2"/>
      <c r="FU143" s="2"/>
      <c r="FV143" s="2"/>
      <c r="FW143" s="2"/>
      <c r="FX143" s="2"/>
      <c r="FY143" s="2"/>
      <c r="FZ143" s="2"/>
      <c r="GA143" s="2"/>
      <c r="GB143" s="2"/>
      <c r="GC143" s="2"/>
      <c r="GD143" s="2"/>
      <c r="GE143" s="2"/>
      <c r="GF143" s="2"/>
      <c r="GG143" s="2"/>
      <c r="GH143" s="2"/>
      <c r="GI143" s="2"/>
      <c r="GJ143" s="2"/>
      <c r="GK143" s="2"/>
      <c r="GL143" s="2"/>
      <c r="GM143" s="2"/>
    </row>
    <row r="144" spans="1:195" s="15" customFormat="1" x14ac:dyDescent="0.25">
      <c r="A144" s="3"/>
      <c r="B144" s="64" t="s">
        <v>27</v>
      </c>
      <c r="C144" s="64"/>
      <c r="D144" s="64"/>
      <c r="E144" s="64"/>
      <c r="F144" s="64"/>
    </row>
  </sheetData>
  <mergeCells count="26">
    <mergeCell ref="A1:F1"/>
    <mergeCell ref="A5:A7"/>
    <mergeCell ref="B5:B7"/>
    <mergeCell ref="C5:C7"/>
    <mergeCell ref="D5:D6"/>
    <mergeCell ref="E5:E7"/>
    <mergeCell ref="F5:F7"/>
    <mergeCell ref="C132:D132"/>
    <mergeCell ref="E132:F132"/>
    <mergeCell ref="A137:F137"/>
    <mergeCell ref="A8:F8"/>
    <mergeCell ref="A52:F52"/>
    <mergeCell ref="A58:E58"/>
    <mergeCell ref="B136:F136"/>
    <mergeCell ref="A135:F135"/>
    <mergeCell ref="A134:F134"/>
    <mergeCell ref="A133:F133"/>
    <mergeCell ref="A59:F59"/>
    <mergeCell ref="A125:F125"/>
    <mergeCell ref="A131:E131"/>
    <mergeCell ref="B143:F143"/>
    <mergeCell ref="B144:F144"/>
    <mergeCell ref="A138:F138"/>
    <mergeCell ref="A142:F142"/>
    <mergeCell ref="B140:F140"/>
    <mergeCell ref="A139:F139"/>
  </mergeCells>
  <phoneticPr fontId="3" type="noConversion"/>
  <conditionalFormatting sqref="A52">
    <cfRule type="cellIs" dxfId="4" priority="79" stopIfTrue="1" operator="equal">
      <formula>0</formula>
    </cfRule>
  </conditionalFormatting>
  <conditionalFormatting sqref="A125">
    <cfRule type="cellIs" dxfId="3" priority="66" stopIfTrue="1" operator="equal">
      <formula>0</formula>
    </cfRule>
  </conditionalFormatting>
  <conditionalFormatting sqref="B27:B28 B32:B33 B37:B38 B42:B43 B47:B48">
    <cfRule type="cellIs" dxfId="2" priority="5" stopIfTrue="1" operator="equal">
      <formula>0</formula>
    </cfRule>
  </conditionalFormatting>
  <conditionalFormatting sqref="B83:B84 B88:B89 B93:B94 B98:B99 B103:B104">
    <cfRule type="cellIs" dxfId="1" priority="3" stopIfTrue="1" operator="equal">
      <formula>0</formula>
    </cfRule>
  </conditionalFormatting>
  <conditionalFormatting sqref="B115:B116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</cp:lastModifiedBy>
  <cp:lastPrinted>2021-12-02T07:42:39Z</cp:lastPrinted>
  <dcterms:created xsi:type="dcterms:W3CDTF">2011-04-14T10:56:35Z</dcterms:created>
  <dcterms:modified xsi:type="dcterms:W3CDTF">2024-11-29T09:50:03Z</dcterms:modified>
</cp:coreProperties>
</file>